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activeTab="0"/>
  </bookViews>
  <sheets>
    <sheet name="stará verzia " sheetId="1" r:id="rId1"/>
    <sheet name="Hárok1" sheetId="2" state="hidden" r:id="rId2"/>
    <sheet name="Hárok2" sheetId="3" state="hidden" r:id="rId3"/>
    <sheet name="nová verzia" sheetId="4" state="hidden" r:id="rId4"/>
    <sheet name="Dokonč.práce" sheetId="5" state="hidden" r:id="rId5"/>
  </sheets>
  <definedNames/>
  <calcPr fullCalcOnLoad="1"/>
</workbook>
</file>

<file path=xl/sharedStrings.xml><?xml version="1.0" encoding="utf-8"?>
<sst xmlns="http://schemas.openxmlformats.org/spreadsheetml/2006/main" count="222" uniqueCount="145">
  <si>
    <t>Odberateľ:</t>
  </si>
  <si>
    <t>0308</t>
  </si>
  <si>
    <t>Dodávateľ:</t>
  </si>
  <si>
    <t>Dátum vyhotovenia:</t>
  </si>
  <si>
    <t>Označenie dodávky</t>
  </si>
  <si>
    <t>Sk Celkom</t>
  </si>
  <si>
    <t>Vystavil:</t>
  </si>
  <si>
    <t>Rastice, Sídlisko 766/6</t>
  </si>
  <si>
    <t>930 39 Zlaté Klasy</t>
  </si>
  <si>
    <t>IČO: 44 605 854</t>
  </si>
  <si>
    <t>č. živnost. registra 210-25529</t>
  </si>
  <si>
    <t>Dušan Berner</t>
  </si>
  <si>
    <t>Dušan Berner - BERNER WORKS</t>
  </si>
  <si>
    <t>č.OŽP-A/2009/00685-8</t>
  </si>
  <si>
    <t>DIČ: 1074049603</t>
  </si>
  <si>
    <t>material</t>
  </si>
  <si>
    <t>Celkom</t>
  </si>
  <si>
    <t>cena spolu</t>
  </si>
  <si>
    <t>jednot.cena</t>
  </si>
  <si>
    <t>Platnosť cenovej ponuky je 30 dní od dátumu vystavenia.</t>
  </si>
  <si>
    <t>Názov položky</t>
  </si>
  <si>
    <t>množstvo</t>
  </si>
  <si>
    <t>Vysekanie oceľ.zárubne zaliatej betónom</t>
  </si>
  <si>
    <t>Doprava a preprava materiálu</t>
  </si>
  <si>
    <t>/m2</t>
  </si>
  <si>
    <t>/ks</t>
  </si>
  <si>
    <t>/jazda</t>
  </si>
  <si>
    <t>komplet</t>
  </si>
  <si>
    <t>Cenová ponuka na rekonštrukciu priestoru na Karpatskej ulici č.15 v Bratislave:</t>
  </si>
  <si>
    <t>Montáž obkladov</t>
  </si>
  <si>
    <t>Montáž dlažby</t>
  </si>
  <si>
    <t>Demontáž drev. okien 60x80cm</t>
  </si>
  <si>
    <t>Demontáž drev. parapiet</t>
  </si>
  <si>
    <t>Osadenie plastových okien</t>
  </si>
  <si>
    <t>/bm</t>
  </si>
  <si>
    <t>Špalety okolo okien</t>
  </si>
  <si>
    <t>Osekanie dlažby a lepidla</t>
  </si>
  <si>
    <t>Zamurovanie otvorov okolo okien+svetlík</t>
  </si>
  <si>
    <t>Stavebný materiál</t>
  </si>
  <si>
    <t>Búracie práce</t>
  </si>
  <si>
    <t>Obklady a dlažby</t>
  </si>
  <si>
    <t>Ostatné práce</t>
  </si>
  <si>
    <t>Sádrokartón</t>
  </si>
  <si>
    <t>stropy hladké</t>
  </si>
  <si>
    <t>zakrývanie rúr</t>
  </si>
  <si>
    <t>demontáž kazetového stropu</t>
  </si>
  <si>
    <t>demontáž  a montáž kazetového stropu</t>
  </si>
  <si>
    <t>/ priečky v miestnostiach 1.09, 1.10,1.11 /</t>
  </si>
  <si>
    <t>priečky</t>
  </si>
  <si>
    <t>priečka zdvojená / posuvné dvere /</t>
  </si>
  <si>
    <t>svetlíky do priečky / kuchyňa /</t>
  </si>
  <si>
    <t>Rampa nad barový pult</t>
  </si>
  <si>
    <t xml:space="preserve">Poznámky: </t>
  </si>
  <si>
    <t>stropy hladké /zelený sádrokartón-kuchyňa/</t>
  </si>
  <si>
    <t>Ceny a práce, ktoré nie sú uvedené v ponuke - dohodou.</t>
  </si>
  <si>
    <t>Stierky a maľby</t>
  </si>
  <si>
    <t>oškrabanie stien pred stierkou</t>
  </si>
  <si>
    <t>stierka</t>
  </si>
  <si>
    <t>penetrovanie stierky</t>
  </si>
  <si>
    <t>Olejový sokel v kuchyni</t>
  </si>
  <si>
    <t>Náter sokla/1xzáklad,1xvrchný email/</t>
  </si>
  <si>
    <t>maľovka sokla</t>
  </si>
  <si>
    <t>penetrovanie pred maľovkou</t>
  </si>
  <si>
    <t>maľovka s HET-malom</t>
  </si>
  <si>
    <t>penetrovanie po škrabaní</t>
  </si>
  <si>
    <t>Plastové okno 60x50cm</t>
  </si>
  <si>
    <t>cca.</t>
  </si>
  <si>
    <t>Demontáž  a vysekanie dvier v schodišti</t>
  </si>
  <si>
    <t>Osadenie plechovej zárubne</t>
  </si>
  <si>
    <t>Murovanie priečky z tehál hr.150mm</t>
  </si>
  <si>
    <t>Odstránenie podlahy /koberec,PVC/</t>
  </si>
  <si>
    <t>Murárske vysprávky po inštaláciach</t>
  </si>
  <si>
    <t>Úprava prekladu+osekanie steny /chodba /</t>
  </si>
  <si>
    <t>náter fasády</t>
  </si>
  <si>
    <t>náter radiátorov</t>
  </si>
  <si>
    <t>/článok</t>
  </si>
  <si>
    <t>prekrytie dvier sádrokartónom /salónik/</t>
  </si>
  <si>
    <t>Ponuka nezahŕňa svetlík zdvojenej priečky v reštauračnej časti, ozdobné lišty, dlažby, obklady,</t>
  </si>
  <si>
    <t>22.11.2010</t>
  </si>
  <si>
    <t>nakladanie a odvoz sute, osadenie sanity.</t>
  </si>
  <si>
    <t>GOOD FIVE, s.r.o.</t>
  </si>
  <si>
    <t>Novobanská 17</t>
  </si>
  <si>
    <t>851 01 Bratislava</t>
  </si>
  <si>
    <t>IČO: 45 900 183</t>
  </si>
  <si>
    <t>DIČ: 2023136159</t>
  </si>
  <si>
    <t>IČ DPH: SK2023136159</t>
  </si>
  <si>
    <t xml:space="preserve"> </t>
  </si>
  <si>
    <t xml:space="preserve">IČO: </t>
  </si>
  <si>
    <t xml:space="preserve">DIČ: </t>
  </si>
  <si>
    <t>IČ DPH:</t>
  </si>
  <si>
    <t>Celkom bez DPH</t>
  </si>
  <si>
    <t>DPH 20%</t>
  </si>
  <si>
    <t>Celkom s DPH</t>
  </si>
  <si>
    <t xml:space="preserve">Maľovka </t>
  </si>
  <si>
    <t>Maľby</t>
  </si>
  <si>
    <t xml:space="preserve">Vynosenie, naloženie, odvoz a likvidácia </t>
  </si>
  <si>
    <t>stav. odpadu</t>
  </si>
  <si>
    <t>Penetrovanie stierky</t>
  </si>
  <si>
    <t>Osadenie rohových líšt pod stierku</t>
  </si>
  <si>
    <t xml:space="preserve">Škrabanie stien </t>
  </si>
  <si>
    <t>/m3</t>
  </si>
  <si>
    <t>Vzudotechnika</t>
  </si>
  <si>
    <t>Stierkovanie</t>
  </si>
  <si>
    <t xml:space="preserve">Penetrovanie </t>
  </si>
  <si>
    <t>Podlaha</t>
  </si>
  <si>
    <t>Odstránenie násypu pod podlahami hr.do 100 mm</t>
  </si>
  <si>
    <t>Osadenie odvodňovacieho žľabu</t>
  </si>
  <si>
    <t>Demontáž oceľ.brány+rámu</t>
  </si>
  <si>
    <t>Ručné výkopové práce</t>
  </si>
  <si>
    <t>Armovanie základovej dosky 200mm</t>
  </si>
  <si>
    <t>Geotextília</t>
  </si>
  <si>
    <t>Dilatácia</t>
  </si>
  <si>
    <t>Spracovanie betónovej dosky</t>
  </si>
  <si>
    <t xml:space="preserve">Dodávka a aplikácia epoxidovej podlahy </t>
  </si>
  <si>
    <t>v hrúbke do 2 mm, šedá farba</t>
  </si>
  <si>
    <t>s presypom farebnymi chipsami</t>
  </si>
  <si>
    <t>v hrúbke od 0,5 cm do 1 cm</t>
  </si>
  <si>
    <t xml:space="preserve">samonivelizačnou stierkou </t>
  </si>
  <si>
    <t xml:space="preserve">Celoplošné vyrovnanie nerovností podkladu </t>
  </si>
  <si>
    <t>Zhutnenie pod základovú dosku makadám</t>
  </si>
  <si>
    <t>Výplne otvorov</t>
  </si>
  <si>
    <t>Priemyselná brána 3000*3300</t>
  </si>
  <si>
    <t>panel obojstranná oceľ, tep.izolácia pur 42 mm</t>
  </si>
  <si>
    <t>Nástrek RAL červená</t>
  </si>
  <si>
    <t xml:space="preserve">Zabudované dvere, svetlíky, montáž </t>
  </si>
  <si>
    <t>Búranie betón.podlahy, asfaltu hr.do 200 mm</t>
  </si>
  <si>
    <t>Nástrešný ventilátor s vertik.výfukom</t>
  </si>
  <si>
    <t>TORRETTE TR ED-V pre odsávanie</t>
  </si>
  <si>
    <t>horúcich vzdušnín</t>
  </si>
  <si>
    <t>/ max.90°C, 400°C/ 2 hod. /</t>
  </si>
  <si>
    <t>Pobrubie s izoláciou+kabeláž</t>
  </si>
  <si>
    <t>Konzola</t>
  </si>
  <si>
    <t>ks</t>
  </si>
  <si>
    <t>Inštalačný materiál</t>
  </si>
  <si>
    <t>set</t>
  </si>
  <si>
    <t>Montáž</t>
  </si>
  <si>
    <t>Rezanie asfaltu do hr.5cm</t>
  </si>
  <si>
    <t>Liaty asfalt hr. 5cm</t>
  </si>
  <si>
    <t>Pokládka obrubníkov</t>
  </si>
  <si>
    <t>Vchodové dvere plastové plné, biele, šírka 80 cm</t>
  </si>
  <si>
    <t>Fasáda</t>
  </si>
  <si>
    <t>Penetrovanie, sieťkovanie,</t>
  </si>
  <si>
    <t>natiahnutie fasádnej omietky</t>
  </si>
  <si>
    <t>/t</t>
  </si>
  <si>
    <t>Rozpočet projektu: Úpravu priestorov hasičskej zbrojnice v Zlatých Klasoch</t>
  </si>
</sst>
</file>

<file path=xl/styles.xml><?xml version="1.0" encoding="utf-8"?>
<styleSheet xmlns="http://schemas.openxmlformats.org/spreadsheetml/2006/main">
  <numFmts count="3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\ ##0.00"/>
    <numFmt numFmtId="181" formatCode="#,##0.00\ [$€-1]"/>
    <numFmt numFmtId="182" formatCode="#,##0.00\ &quot;Sk&quot;"/>
    <numFmt numFmtId="183" formatCode="#,##0.00\ [$€-1];[Red]\-#,##0.00\ [$€-1]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\ ##,000_);[Red]\([$€-2]\ #\ ##,000\)"/>
    <numFmt numFmtId="188" formatCode="0.0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  <numFmt numFmtId="192" formatCode="[$€-2]\ #\ ##,000_);[Red]\([$€-2]\ #\ ##,000\)"/>
    <numFmt numFmtId="193" formatCode="[$-41B]d\.\ mmmm\ yyyy"/>
  </numFmts>
  <fonts count="60">
    <font>
      <sz val="9"/>
      <color indexed="63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u val="single"/>
      <sz val="14"/>
      <name val="Times New Roman"/>
      <family val="1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0"/>
      <name val="Arial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/>
      <bottom style="thick"/>
    </border>
    <border>
      <left>
        <color indexed="63"/>
      </left>
      <right/>
      <top style="thick"/>
      <bottom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275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left"/>
      <protection/>
    </xf>
    <xf numFmtId="180" fontId="3" fillId="0" borderId="11" xfId="0" applyNumberFormat="1" applyFont="1" applyBorder="1" applyAlignment="1" applyProtection="1">
      <alignment horizontal="left"/>
      <protection/>
    </xf>
    <xf numFmtId="180" fontId="3" fillId="0" borderId="12" xfId="0" applyNumberFormat="1" applyFont="1" applyBorder="1" applyAlignment="1" applyProtection="1">
      <alignment horizontal="left"/>
      <protection/>
    </xf>
    <xf numFmtId="180" fontId="3" fillId="0" borderId="13" xfId="0" applyNumberFormat="1" applyFont="1" applyBorder="1" applyAlignment="1" applyProtection="1">
      <alignment horizontal="left"/>
      <protection/>
    </xf>
    <xf numFmtId="180" fontId="3" fillId="0" borderId="14" xfId="0" applyNumberFormat="1" applyFont="1" applyBorder="1" applyAlignment="1" applyProtection="1">
      <alignment horizontal="left"/>
      <protection/>
    </xf>
    <xf numFmtId="180" fontId="3" fillId="0" borderId="15" xfId="0" applyNumberFormat="1" applyFont="1" applyBorder="1" applyAlignment="1" applyProtection="1">
      <alignment horizontal="left"/>
      <protection/>
    </xf>
    <xf numFmtId="180" fontId="2" fillId="0" borderId="0" xfId="0" applyNumberFormat="1" applyFont="1" applyBorder="1" applyAlignment="1" applyProtection="1">
      <alignment horizontal="left"/>
      <protection/>
    </xf>
    <xf numFmtId="180" fontId="3" fillId="0" borderId="0" xfId="0" applyNumberFormat="1" applyFont="1" applyBorder="1" applyAlignment="1" applyProtection="1">
      <alignment horizontal="left"/>
      <protection/>
    </xf>
    <xf numFmtId="180" fontId="5" fillId="0" borderId="0" xfId="0" applyNumberFormat="1" applyFont="1" applyBorder="1" applyAlignment="1" applyProtection="1">
      <alignment horizontal="left"/>
      <protection/>
    </xf>
    <xf numFmtId="180" fontId="6" fillId="0" borderId="0" xfId="0" applyNumberFormat="1" applyFont="1" applyBorder="1" applyAlignment="1" applyProtection="1">
      <alignment horizontal="left"/>
      <protection/>
    </xf>
    <xf numFmtId="180" fontId="3" fillId="0" borderId="16" xfId="0" applyNumberFormat="1" applyFont="1" applyBorder="1" applyAlignment="1" applyProtection="1">
      <alignment horizontal="left"/>
      <protection/>
    </xf>
    <xf numFmtId="49" fontId="3" fillId="0" borderId="17" xfId="0" applyNumberFormat="1" applyFont="1" applyBorder="1" applyAlignment="1" applyProtection="1">
      <alignment horizontal="left"/>
      <protection/>
    </xf>
    <xf numFmtId="180" fontId="6" fillId="0" borderId="17" xfId="0" applyNumberFormat="1" applyFont="1" applyBorder="1" applyAlignment="1" applyProtection="1">
      <alignment horizontal="right"/>
      <protection/>
    </xf>
    <xf numFmtId="180" fontId="3" fillId="0" borderId="18" xfId="0" applyNumberFormat="1" applyFont="1" applyBorder="1" applyAlignment="1" applyProtection="1">
      <alignment horizontal="left"/>
      <protection/>
    </xf>
    <xf numFmtId="180" fontId="3" fillId="0" borderId="19" xfId="0" applyNumberFormat="1" applyFont="1" applyBorder="1" applyAlignment="1" applyProtection="1">
      <alignment horizontal="left"/>
      <protection/>
    </xf>
    <xf numFmtId="180" fontId="3" fillId="0" borderId="17" xfId="0" applyNumberFormat="1" applyFont="1" applyBorder="1" applyAlignment="1" applyProtection="1">
      <alignment horizontal="left"/>
      <protection/>
    </xf>
    <xf numFmtId="180" fontId="10" fillId="0" borderId="1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6" fillId="0" borderId="11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181" fontId="13" fillId="0" borderId="10" xfId="0" applyNumberFormat="1" applyFont="1" applyBorder="1" applyAlignment="1" applyProtection="1">
      <alignment/>
      <protection/>
    </xf>
    <xf numFmtId="181" fontId="6" fillId="0" borderId="2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80" fontId="3" fillId="0" borderId="21" xfId="0" applyNumberFormat="1" applyFont="1" applyBorder="1" applyAlignment="1" applyProtection="1">
      <alignment horizontal="left"/>
      <protection/>
    </xf>
    <xf numFmtId="180" fontId="3" fillId="0" borderId="22" xfId="0" applyNumberFormat="1" applyFont="1" applyBorder="1" applyAlignment="1" applyProtection="1">
      <alignment horizontal="left"/>
      <protection/>
    </xf>
    <xf numFmtId="180" fontId="3" fillId="0" borderId="23" xfId="0" applyNumberFormat="1" applyFont="1" applyBorder="1" applyAlignment="1" applyProtection="1">
      <alignment horizontal="left"/>
      <protection/>
    </xf>
    <xf numFmtId="180" fontId="3" fillId="0" borderId="24" xfId="0" applyNumberFormat="1" applyFont="1" applyBorder="1" applyAlignment="1" applyProtection="1">
      <alignment horizontal="left"/>
      <protection/>
    </xf>
    <xf numFmtId="180" fontId="3" fillId="0" borderId="25" xfId="0" applyNumberFormat="1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180" fontId="6" fillId="0" borderId="17" xfId="0" applyNumberFormat="1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180" fontId="9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center"/>
      <protection/>
    </xf>
    <xf numFmtId="181" fontId="13" fillId="0" borderId="0" xfId="0" applyNumberFormat="1" applyFont="1" applyBorder="1" applyAlignment="1" applyProtection="1">
      <alignment horizontal="center"/>
      <protection/>
    </xf>
    <xf numFmtId="181" fontId="13" fillId="0" borderId="11" xfId="0" applyNumberFormat="1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9" fillId="32" borderId="16" xfId="0" applyFont="1" applyFill="1" applyBorder="1" applyAlignment="1" applyProtection="1">
      <alignment/>
      <protection/>
    </xf>
    <xf numFmtId="0" fontId="6" fillId="32" borderId="15" xfId="0" applyFont="1" applyFill="1" applyBorder="1" applyAlignment="1" applyProtection="1">
      <alignment/>
      <protection/>
    </xf>
    <xf numFmtId="181" fontId="5" fillId="0" borderId="18" xfId="0" applyNumberFormat="1" applyFont="1" applyBorder="1" applyAlignment="1" applyProtection="1">
      <alignment/>
      <protection/>
    </xf>
    <xf numFmtId="0" fontId="20" fillId="32" borderId="15" xfId="0" applyFont="1" applyFill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 horizontal="left"/>
      <protection/>
    </xf>
    <xf numFmtId="180" fontId="3" fillId="0" borderId="29" xfId="0" applyNumberFormat="1" applyFont="1" applyBorder="1" applyAlignment="1" applyProtection="1">
      <alignment horizontal="left"/>
      <protection/>
    </xf>
    <xf numFmtId="180" fontId="3" fillId="0" borderId="20" xfId="0" applyNumberFormat="1" applyFont="1" applyBorder="1" applyAlignment="1" applyProtection="1">
      <alignment horizontal="left"/>
      <protection/>
    </xf>
    <xf numFmtId="180" fontId="4" fillId="0" borderId="0" xfId="0" applyNumberFormat="1" applyFont="1" applyBorder="1" applyAlignment="1" applyProtection="1">
      <alignment horizontal="left"/>
      <protection/>
    </xf>
    <xf numFmtId="180" fontId="4" fillId="0" borderId="0" xfId="0" applyNumberFormat="1" applyFont="1" applyBorder="1" applyAlignment="1" applyProtection="1">
      <alignment horizontal="left"/>
      <protection/>
    </xf>
    <xf numFmtId="180" fontId="11" fillId="0" borderId="0" xfId="0" applyNumberFormat="1" applyFont="1" applyBorder="1" applyAlignment="1" applyProtection="1">
      <alignment horizontal="left"/>
      <protection/>
    </xf>
    <xf numFmtId="0" fontId="14" fillId="32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81" fontId="3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80" fontId="3" fillId="0" borderId="11" xfId="0" applyNumberFormat="1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/>
      <protection/>
    </xf>
    <xf numFmtId="180" fontId="2" fillId="0" borderId="20" xfId="0" applyNumberFormat="1" applyFont="1" applyBorder="1" applyAlignment="1" applyProtection="1">
      <alignment horizontal="right"/>
      <protection/>
    </xf>
    <xf numFmtId="180" fontId="6" fillId="0" borderId="15" xfId="0" applyNumberFormat="1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 horizontal="left"/>
      <protection/>
    </xf>
    <xf numFmtId="0" fontId="6" fillId="32" borderId="19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20" fillId="32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/>
      <protection/>
    </xf>
    <xf numFmtId="181" fontId="13" fillId="0" borderId="13" xfId="0" applyNumberFormat="1" applyFont="1" applyBorder="1" applyAlignment="1" applyProtection="1">
      <alignment horizontal="center"/>
      <protection/>
    </xf>
    <xf numFmtId="181" fontId="6" fillId="0" borderId="14" xfId="0" applyNumberFormat="1" applyFont="1" applyBorder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2" borderId="15" xfId="0" applyFont="1" applyFill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181" fontId="13" fillId="0" borderId="13" xfId="0" applyNumberFormat="1" applyFont="1" applyBorder="1" applyAlignment="1" applyProtection="1">
      <alignment/>
      <protection/>
    </xf>
    <xf numFmtId="181" fontId="6" fillId="0" borderId="13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left"/>
      <protection/>
    </xf>
    <xf numFmtId="2" fontId="3" fillId="0" borderId="10" xfId="0" applyNumberFormat="1" applyFont="1" applyBorder="1" applyAlignment="1" applyProtection="1">
      <alignment/>
      <protection/>
    </xf>
    <xf numFmtId="2" fontId="7" fillId="0" borderId="10" xfId="0" applyNumberFormat="1" applyFont="1" applyBorder="1" applyAlignment="1" applyProtection="1">
      <alignment horizontal="right"/>
      <protection/>
    </xf>
    <xf numFmtId="181" fontId="6" fillId="32" borderId="11" xfId="0" applyNumberFormat="1" applyFont="1" applyFill="1" applyBorder="1" applyAlignment="1" applyProtection="1">
      <alignment/>
      <protection/>
    </xf>
    <xf numFmtId="181" fontId="5" fillId="0" borderId="32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32" borderId="12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9" fillId="32" borderId="1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3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181" fontId="3" fillId="32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81" fontId="5" fillId="33" borderId="32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/>
      <protection/>
    </xf>
    <xf numFmtId="181" fontId="6" fillId="33" borderId="0" xfId="0" applyNumberFormat="1" applyFont="1" applyFill="1" applyBorder="1" applyAlignment="1" applyProtection="1">
      <alignment/>
      <protection/>
    </xf>
    <xf numFmtId="181" fontId="6" fillId="0" borderId="11" xfId="0" applyNumberFormat="1" applyFont="1" applyBorder="1" applyAlignment="1" applyProtection="1">
      <alignment/>
      <protection/>
    </xf>
    <xf numFmtId="0" fontId="17" fillId="0" borderId="20" xfId="0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/>
      <protection/>
    </xf>
    <xf numFmtId="49" fontId="3" fillId="33" borderId="17" xfId="0" applyNumberFormat="1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181" fontId="13" fillId="33" borderId="0" xfId="0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1" fontId="13" fillId="0" borderId="0" xfId="0" applyNumberFormat="1" applyFont="1" applyBorder="1" applyAlignment="1" applyProtection="1">
      <alignment horizontal="right"/>
      <protection/>
    </xf>
    <xf numFmtId="180" fontId="3" fillId="0" borderId="0" xfId="0" applyNumberFormat="1" applyFont="1" applyAlignment="1" applyProtection="1">
      <alignment/>
      <protection/>
    </xf>
    <xf numFmtId="180" fontId="10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"/>
      <protection/>
    </xf>
    <xf numFmtId="181" fontId="13" fillId="0" borderId="10" xfId="0" applyNumberFormat="1" applyFont="1" applyBorder="1" applyAlignment="1" applyProtection="1">
      <alignment horizontal="right"/>
      <protection/>
    </xf>
    <xf numFmtId="181" fontId="13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81" fontId="6" fillId="0" borderId="1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188" fontId="1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7" fontId="3" fillId="0" borderId="0" xfId="0" applyNumberFormat="1" applyFont="1" applyFill="1" applyBorder="1" applyAlignment="1" applyProtection="1">
      <alignment/>
      <protection/>
    </xf>
    <xf numFmtId="181" fontId="6" fillId="0" borderId="11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1" fontId="5" fillId="0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/>
      <protection/>
    </xf>
    <xf numFmtId="181" fontId="13" fillId="0" borderId="13" xfId="0" applyNumberFormat="1" applyFont="1" applyFill="1" applyBorder="1" applyAlignment="1" applyProtection="1">
      <alignment horizontal="right"/>
      <protection/>
    </xf>
    <xf numFmtId="180" fontId="3" fillId="0" borderId="0" xfId="0" applyNumberFormat="1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 applyProtection="1">
      <alignment horizontal="left"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181" fontId="5" fillId="0" borderId="32" xfId="0" applyNumberFormat="1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/>
      <protection/>
    </xf>
    <xf numFmtId="181" fontId="5" fillId="0" borderId="18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13" fillId="0" borderId="10" xfId="0" applyNumberFormat="1" applyFont="1" applyFill="1" applyBorder="1" applyAlignment="1" applyProtection="1">
      <alignment horizontal="center"/>
      <protection/>
    </xf>
    <xf numFmtId="0" fontId="19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81" fontId="1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80" fontId="6" fillId="0" borderId="15" xfId="0" applyNumberFormat="1" applyFont="1" applyFill="1" applyBorder="1" applyAlignment="1" applyProtection="1">
      <alignment horizontal="left"/>
      <protection/>
    </xf>
    <xf numFmtId="181" fontId="5" fillId="0" borderId="33" xfId="0" applyNumberFormat="1" applyFont="1" applyFill="1" applyBorder="1" applyAlignment="1" applyProtection="1">
      <alignment/>
      <protection/>
    </xf>
    <xf numFmtId="181" fontId="13" fillId="0" borderId="1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81" fontId="12" fillId="0" borderId="0" xfId="0" applyNumberFormat="1" applyFont="1" applyFill="1" applyBorder="1" applyAlignment="1" applyProtection="1">
      <alignment/>
      <protection/>
    </xf>
    <xf numFmtId="183" fontId="3" fillId="0" borderId="0" xfId="0" applyNumberFormat="1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readingOrder="1"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81" fontId="6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readingOrder="1"/>
      <protection/>
    </xf>
    <xf numFmtId="0" fontId="17" fillId="0" borderId="0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8" fillId="0" borderId="15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14" fontId="3" fillId="0" borderId="10" xfId="0" applyNumberFormat="1" applyFont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15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59" fillId="0" borderId="15" xfId="0" applyFont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 horizontal="left" readingOrder="1"/>
      <protection/>
    </xf>
    <xf numFmtId="0" fontId="3" fillId="0" borderId="0" xfId="0" applyFont="1" applyBorder="1" applyAlignment="1" applyProtection="1">
      <alignment readingOrder="1"/>
      <protection/>
    </xf>
    <xf numFmtId="181" fontId="3" fillId="0" borderId="0" xfId="0" applyNumberFormat="1" applyFont="1" applyBorder="1" applyAlignment="1" applyProtection="1">
      <alignment readingOrder="1"/>
      <protection/>
    </xf>
    <xf numFmtId="0" fontId="3" fillId="0" borderId="15" xfId="0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181" fontId="5" fillId="0" borderId="14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left"/>
      <protection/>
    </xf>
    <xf numFmtId="1" fontId="12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2" fontId="12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2"/>
  <sheetViews>
    <sheetView tabSelected="1" zoomScalePageLayoutView="0" workbookViewId="0" topLeftCell="B1">
      <selection activeCell="N79" sqref="N79"/>
    </sheetView>
  </sheetViews>
  <sheetFormatPr defaultColWidth="9.140625" defaultRowHeight="12"/>
  <cols>
    <col min="1" max="1" width="0" style="1" hidden="1" customWidth="1"/>
    <col min="2" max="2" width="1.421875" style="1" customWidth="1"/>
    <col min="3" max="3" width="1.8515625" style="1" customWidth="1"/>
    <col min="4" max="4" width="8.421875" style="1" customWidth="1"/>
    <col min="5" max="5" width="1.7109375" style="1" customWidth="1"/>
    <col min="6" max="6" width="1.421875" style="1" customWidth="1"/>
    <col min="7" max="7" width="8.140625" style="1" customWidth="1"/>
    <col min="8" max="8" width="10.28125" style="1" customWidth="1"/>
    <col min="9" max="10" width="8.8515625" style="1" customWidth="1"/>
    <col min="11" max="11" width="1.57421875" style="1" customWidth="1"/>
    <col min="12" max="12" width="0.2890625" style="1" customWidth="1"/>
    <col min="13" max="13" width="10.7109375" style="1" customWidth="1"/>
    <col min="14" max="14" width="7.8515625" style="1" customWidth="1"/>
    <col min="15" max="15" width="1.28515625" style="1" customWidth="1"/>
    <col min="16" max="16" width="12.140625" style="1" customWidth="1"/>
    <col min="17" max="17" width="2.8515625" style="1" customWidth="1"/>
    <col min="18" max="18" width="1.7109375" style="1" customWidth="1"/>
    <col min="19" max="19" width="2.7109375" style="1" customWidth="1"/>
    <col min="20" max="20" width="6.28125" style="1" hidden="1" customWidth="1"/>
    <col min="21" max="21" width="2.8515625" style="1" hidden="1" customWidth="1"/>
    <col min="22" max="22" width="1.1484375" style="1" hidden="1" customWidth="1"/>
    <col min="23" max="23" width="16.7109375" style="1" hidden="1" customWidth="1"/>
    <col min="24" max="24" width="9.57421875" style="1" hidden="1" customWidth="1"/>
    <col min="25" max="25" width="4.00390625" style="1" hidden="1" customWidth="1"/>
    <col min="26" max="26" width="8.00390625" style="1" customWidth="1"/>
    <col min="27" max="27" width="12.421875" style="1" customWidth="1"/>
    <col min="28" max="28" width="9.8515625" style="1" customWidth="1"/>
    <col min="29" max="29" width="10.140625" style="1" customWidth="1"/>
    <col min="30" max="30" width="10.00390625" style="1" customWidth="1"/>
    <col min="31" max="33" width="10.140625" style="1" customWidth="1"/>
    <col min="34" max="34" width="10.00390625" style="1" customWidth="1"/>
    <col min="35" max="35" width="11.57421875" style="1" customWidth="1"/>
    <col min="36" max="36" width="9.8515625" style="1" bestFit="1" customWidth="1"/>
    <col min="37" max="37" width="11.28125" style="1" customWidth="1"/>
    <col min="38" max="38" width="10.28125" style="1" bestFit="1" customWidth="1"/>
    <col min="39" max="16384" width="9.140625" style="1" customWidth="1"/>
  </cols>
  <sheetData>
    <row r="1" spans="3:26" ht="3.75" customHeight="1" thickBot="1">
      <c r="C1" s="73"/>
      <c r="D1" s="74"/>
      <c r="E1" s="75"/>
      <c r="F1" s="75"/>
      <c r="G1" s="7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59"/>
      <c r="U1" s="9"/>
      <c r="V1" s="59"/>
      <c r="W1" s="60"/>
      <c r="X1" s="9"/>
      <c r="Y1" s="18"/>
      <c r="Z1" s="151"/>
    </row>
    <row r="2" spans="2:27" ht="12">
      <c r="B2" s="9"/>
      <c r="C2" s="4"/>
      <c r="D2" s="5"/>
      <c r="E2" s="5"/>
      <c r="F2" s="5"/>
      <c r="G2" s="5"/>
      <c r="H2" s="5"/>
      <c r="I2" s="5"/>
      <c r="J2" s="5"/>
      <c r="K2" s="5"/>
      <c r="L2" s="5"/>
      <c r="M2" s="50"/>
      <c r="N2" s="51"/>
      <c r="O2" s="51"/>
      <c r="P2" s="51"/>
      <c r="Q2" s="51"/>
      <c r="R2" s="51"/>
      <c r="S2" s="52"/>
      <c r="T2" s="5"/>
      <c r="U2" s="5"/>
      <c r="V2" s="5"/>
      <c r="W2" s="5"/>
      <c r="X2" s="6"/>
      <c r="Y2" s="6"/>
      <c r="Z2" s="9"/>
      <c r="AA2" s="9"/>
    </row>
    <row r="3" spans="2:27" ht="12">
      <c r="B3" s="9"/>
      <c r="C3" s="7"/>
      <c r="D3" s="8" t="s">
        <v>2</v>
      </c>
      <c r="E3" s="22"/>
      <c r="F3" s="22"/>
      <c r="G3" s="22"/>
      <c r="H3" s="22"/>
      <c r="I3" s="22"/>
      <c r="J3" s="22"/>
      <c r="K3" s="22"/>
      <c r="L3" s="9"/>
      <c r="M3" s="53"/>
      <c r="N3" s="8" t="s">
        <v>0</v>
      </c>
      <c r="O3" s="22"/>
      <c r="P3" s="22"/>
      <c r="Q3" s="22"/>
      <c r="R3" s="22"/>
      <c r="S3" s="90"/>
      <c r="T3" s="22"/>
      <c r="U3" s="266"/>
      <c r="V3" s="267"/>
      <c r="W3" s="267"/>
      <c r="X3" s="268"/>
      <c r="Y3" s="3"/>
      <c r="Z3" s="9"/>
      <c r="AA3" s="9"/>
    </row>
    <row r="4" spans="2:27" ht="12.75">
      <c r="B4" s="9"/>
      <c r="C4" s="7"/>
      <c r="D4" s="10"/>
      <c r="E4" s="22"/>
      <c r="F4" s="22"/>
      <c r="G4" s="22"/>
      <c r="H4" s="22"/>
      <c r="I4" s="22"/>
      <c r="J4" s="22"/>
      <c r="K4" s="22"/>
      <c r="L4" s="9"/>
      <c r="M4" s="53"/>
      <c r="N4" s="22"/>
      <c r="O4" s="22"/>
      <c r="P4" s="22"/>
      <c r="Q4" s="22"/>
      <c r="R4" s="22"/>
      <c r="S4" s="90"/>
      <c r="T4" s="22"/>
      <c r="U4" s="22"/>
      <c r="V4" s="22"/>
      <c r="W4" s="22"/>
      <c r="X4" s="82" t="s">
        <v>1</v>
      </c>
      <c r="Y4" s="3"/>
      <c r="Z4" s="9"/>
      <c r="AA4" s="9"/>
    </row>
    <row r="5" spans="2:27" ht="12.75">
      <c r="B5" s="9"/>
      <c r="C5" s="7"/>
      <c r="D5" s="10"/>
      <c r="E5" s="22"/>
      <c r="F5" s="22"/>
      <c r="G5" s="22"/>
      <c r="H5" s="22"/>
      <c r="I5" s="22"/>
      <c r="J5" s="22"/>
      <c r="K5" s="22"/>
      <c r="L5" s="9"/>
      <c r="M5" s="53"/>
      <c r="O5" s="22"/>
      <c r="P5" s="22"/>
      <c r="Q5" s="22"/>
      <c r="R5" s="22"/>
      <c r="S5" s="90"/>
      <c r="T5" s="22"/>
      <c r="U5" s="22"/>
      <c r="V5" s="22"/>
      <c r="W5" s="22"/>
      <c r="X5" s="49"/>
      <c r="Y5" s="3"/>
      <c r="Z5" s="9"/>
      <c r="AA5" s="9"/>
    </row>
    <row r="6" spans="2:27" ht="5.25" customHeight="1" thickBot="1">
      <c r="B6" s="9"/>
      <c r="C6" s="7"/>
      <c r="E6" s="22"/>
      <c r="F6" s="22"/>
      <c r="G6" s="10"/>
      <c r="H6" s="22"/>
      <c r="I6" s="22"/>
      <c r="J6" s="22"/>
      <c r="K6" s="22"/>
      <c r="L6" s="9"/>
      <c r="M6" s="53"/>
      <c r="O6" s="22"/>
      <c r="P6" s="104"/>
      <c r="Q6" s="22"/>
      <c r="R6" s="9"/>
      <c r="S6" s="91"/>
      <c r="T6" s="9"/>
      <c r="U6" s="9"/>
      <c r="V6" s="9"/>
      <c r="W6" s="9"/>
      <c r="X6" s="3"/>
      <c r="Y6" s="70"/>
      <c r="Z6" s="9"/>
      <c r="AA6" s="9"/>
    </row>
    <row r="7" spans="2:27" ht="13.5" thickTop="1">
      <c r="B7" s="9"/>
      <c r="C7" s="7"/>
      <c r="D7" s="22"/>
      <c r="E7" s="22"/>
      <c r="F7" s="22"/>
      <c r="G7" s="22"/>
      <c r="H7" s="22"/>
      <c r="I7" s="22"/>
      <c r="J7" s="22"/>
      <c r="K7" s="22"/>
      <c r="L7" s="9"/>
      <c r="M7" s="53"/>
      <c r="O7" s="22"/>
      <c r="P7" s="104"/>
      <c r="Q7" s="22"/>
      <c r="R7" s="9"/>
      <c r="S7" s="91"/>
      <c r="T7" s="9"/>
      <c r="U7" s="9"/>
      <c r="V7" s="9"/>
      <c r="W7" s="9"/>
      <c r="X7" s="3"/>
      <c r="Y7" s="71"/>
      <c r="Z7" s="9"/>
      <c r="AA7" s="9"/>
    </row>
    <row r="8" spans="2:27" ht="12">
      <c r="B8" s="9"/>
      <c r="C8" s="7"/>
      <c r="D8" s="9"/>
      <c r="E8" s="22"/>
      <c r="F8" s="22"/>
      <c r="G8" s="22"/>
      <c r="H8" s="22"/>
      <c r="I8" s="22"/>
      <c r="J8" s="22"/>
      <c r="K8" s="22"/>
      <c r="L8" s="9"/>
      <c r="M8" s="53"/>
      <c r="N8" s="116" t="s">
        <v>87</v>
      </c>
      <c r="O8" s="22"/>
      <c r="P8" s="29"/>
      <c r="Q8" s="22"/>
      <c r="R8" s="22"/>
      <c r="S8" s="91"/>
      <c r="T8" s="22"/>
      <c r="U8" s="269"/>
      <c r="V8" s="270"/>
      <c r="W8" s="270"/>
      <c r="X8" s="271"/>
      <c r="Y8" s="9"/>
      <c r="Z8" s="9"/>
      <c r="AA8" s="9"/>
    </row>
    <row r="9" spans="2:27" ht="12">
      <c r="B9" s="9"/>
      <c r="C9" s="7"/>
      <c r="D9" s="9"/>
      <c r="E9" s="22"/>
      <c r="F9" s="22"/>
      <c r="G9" s="22"/>
      <c r="H9" s="22"/>
      <c r="I9" s="22"/>
      <c r="J9" s="22"/>
      <c r="K9" s="22"/>
      <c r="L9" s="9"/>
      <c r="M9" s="53"/>
      <c r="N9" s="29" t="s">
        <v>88</v>
      </c>
      <c r="O9" s="22"/>
      <c r="P9" s="29"/>
      <c r="Q9" s="22"/>
      <c r="R9" s="22"/>
      <c r="S9" s="90"/>
      <c r="T9" s="22"/>
      <c r="U9" s="22"/>
      <c r="V9" s="22"/>
      <c r="W9" s="22"/>
      <c r="X9" s="49"/>
      <c r="Y9" s="9"/>
      <c r="Z9" s="9"/>
      <c r="AA9" s="9"/>
    </row>
    <row r="10" spans="2:27" ht="12.75" thickBot="1">
      <c r="B10" s="9"/>
      <c r="C10" s="7"/>
      <c r="D10" s="22"/>
      <c r="E10" s="22"/>
      <c r="F10" s="22"/>
      <c r="G10" s="22"/>
      <c r="H10" s="22"/>
      <c r="I10" s="22"/>
      <c r="J10" s="22"/>
      <c r="K10" s="22"/>
      <c r="L10" s="9"/>
      <c r="M10" s="53"/>
      <c r="N10" s="22" t="s">
        <v>89</v>
      </c>
      <c r="O10" s="22"/>
      <c r="P10" s="22"/>
      <c r="Q10" s="22"/>
      <c r="R10" s="22"/>
      <c r="S10" s="90"/>
      <c r="T10" s="55"/>
      <c r="U10" s="55"/>
      <c r="V10" s="55"/>
      <c r="W10" s="55"/>
      <c r="X10" s="83"/>
      <c r="Y10" s="9"/>
      <c r="Z10" s="9"/>
      <c r="AA10" s="9"/>
    </row>
    <row r="11" spans="2:27" ht="13.5" thickBot="1">
      <c r="B11" s="9"/>
      <c r="C11" s="7"/>
      <c r="D11" s="22"/>
      <c r="E11" s="22"/>
      <c r="F11" s="22"/>
      <c r="G11" s="22"/>
      <c r="H11" s="22"/>
      <c r="I11" s="22"/>
      <c r="J11" s="22"/>
      <c r="K11" s="22"/>
      <c r="L11" s="9"/>
      <c r="M11" s="54"/>
      <c r="N11" s="55"/>
      <c r="O11" s="55"/>
      <c r="P11" s="127"/>
      <c r="Q11" s="55"/>
      <c r="R11" s="55"/>
      <c r="S11" s="56"/>
      <c r="T11" s="22"/>
      <c r="U11" s="22"/>
      <c r="V11" s="22"/>
      <c r="W11" s="22"/>
      <c r="X11" s="49"/>
      <c r="Y11" s="9"/>
      <c r="Z11" s="9"/>
      <c r="AA11" s="9"/>
    </row>
    <row r="12" spans="2:27" ht="12.75">
      <c r="B12" s="9"/>
      <c r="C12" s="12"/>
      <c r="D12" s="57"/>
      <c r="E12" s="58"/>
      <c r="F12" s="58"/>
      <c r="G12" s="58"/>
      <c r="H12" s="139"/>
      <c r="I12" s="14"/>
      <c r="J12" s="17"/>
      <c r="K12" s="17"/>
      <c r="L12" s="15"/>
      <c r="M12" s="16"/>
      <c r="N12" s="28"/>
      <c r="O12" s="22"/>
      <c r="P12" s="22"/>
      <c r="Q12" s="22"/>
      <c r="R12" s="22"/>
      <c r="S12" s="49"/>
      <c r="T12" s="22"/>
      <c r="U12" s="22"/>
      <c r="V12" s="22"/>
      <c r="W12" s="22"/>
      <c r="X12" s="49"/>
      <c r="Y12" s="9"/>
      <c r="Z12" s="9"/>
      <c r="AA12" s="9"/>
    </row>
    <row r="13" spans="2:27" ht="12">
      <c r="B13" s="9"/>
      <c r="C13" s="16"/>
      <c r="D13" s="2" t="s">
        <v>4</v>
      </c>
      <c r="E13" s="2"/>
      <c r="F13" s="2"/>
      <c r="G13" s="2"/>
      <c r="H13" s="239"/>
      <c r="I13" s="2"/>
      <c r="J13" s="2"/>
      <c r="K13" s="2"/>
      <c r="L13" s="2"/>
      <c r="M13" s="2"/>
      <c r="N13" s="2"/>
      <c r="O13" s="17"/>
      <c r="P13" s="17"/>
      <c r="Q13" s="17"/>
      <c r="R13" s="17"/>
      <c r="S13" s="15"/>
      <c r="T13" s="2"/>
      <c r="U13" s="2"/>
      <c r="V13" s="2"/>
      <c r="W13" s="2"/>
      <c r="X13" s="84" t="s">
        <v>5</v>
      </c>
      <c r="Y13" s="72"/>
      <c r="Z13" s="9"/>
      <c r="AA13" s="9"/>
    </row>
    <row r="14" spans="2:38" ht="12.75">
      <c r="B14" s="9"/>
      <c r="C14" s="265" t="s">
        <v>144</v>
      </c>
      <c r="D14" s="1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49"/>
      <c r="T14" s="22"/>
      <c r="U14" s="22"/>
      <c r="V14" s="22"/>
      <c r="W14" s="22"/>
      <c r="X14" s="49"/>
      <c r="Y14" s="3"/>
      <c r="Z14" s="9"/>
      <c r="AA14" s="262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</row>
    <row r="15" spans="2:38" ht="12">
      <c r="B15" s="20"/>
      <c r="C15" s="242"/>
      <c r="D15" s="240" t="s">
        <v>20</v>
      </c>
      <c r="E15" s="212"/>
      <c r="F15" s="212"/>
      <c r="G15" s="212"/>
      <c r="H15" s="241"/>
      <c r="I15" s="31"/>
      <c r="J15" s="33" t="s">
        <v>21</v>
      </c>
      <c r="K15" s="34"/>
      <c r="L15" s="34"/>
      <c r="M15" s="31" t="s">
        <v>18</v>
      </c>
      <c r="N15" s="31"/>
      <c r="O15" s="31"/>
      <c r="P15" s="35" t="s">
        <v>17</v>
      </c>
      <c r="Q15" s="20"/>
      <c r="R15" s="20"/>
      <c r="S15" s="86"/>
      <c r="T15" s="20"/>
      <c r="U15" s="20"/>
      <c r="V15" s="20"/>
      <c r="W15" s="20"/>
      <c r="X15" s="86"/>
      <c r="Y15" s="19"/>
      <c r="Z15" s="19"/>
      <c r="AA15" s="158"/>
      <c r="AB15" s="158"/>
      <c r="AC15" s="174"/>
      <c r="AD15" s="263"/>
      <c r="AE15" s="263"/>
      <c r="AF15" s="263"/>
      <c r="AG15" s="263"/>
      <c r="AH15" s="263"/>
      <c r="AI15" s="159"/>
      <c r="AJ15" s="159"/>
      <c r="AK15" s="159"/>
      <c r="AL15" s="159"/>
    </row>
    <row r="16" spans="2:38" ht="18.75">
      <c r="B16" s="9"/>
      <c r="C16" s="220"/>
      <c r="D16" s="243"/>
      <c r="E16" s="158"/>
      <c r="F16" s="158"/>
      <c r="G16" s="158"/>
      <c r="H16" s="159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49"/>
      <c r="T16" s="22"/>
      <c r="U16" s="22"/>
      <c r="V16" s="22"/>
      <c r="W16" s="22"/>
      <c r="X16" s="49"/>
      <c r="Y16" s="3"/>
      <c r="Z16" s="9"/>
      <c r="AA16" s="262"/>
      <c r="AB16" s="159"/>
      <c r="AC16" s="159"/>
      <c r="AD16" s="159"/>
      <c r="AE16" s="159"/>
      <c r="AF16" s="159"/>
      <c r="AG16" s="159"/>
      <c r="AH16" s="159"/>
      <c r="AI16" s="263"/>
      <c r="AJ16" s="159"/>
      <c r="AK16" s="159"/>
      <c r="AL16" s="159"/>
    </row>
    <row r="17" spans="2:38" ht="15.75">
      <c r="B17" s="9"/>
      <c r="C17" s="220"/>
      <c r="D17" s="211" t="s">
        <v>39</v>
      </c>
      <c r="E17" s="212"/>
      <c r="F17" s="212"/>
      <c r="G17" s="212"/>
      <c r="H17" s="213"/>
      <c r="I17" s="58"/>
      <c r="J17" s="58"/>
      <c r="K17" s="131"/>
      <c r="L17" s="131"/>
      <c r="M17" s="131"/>
      <c r="N17" s="58"/>
      <c r="O17" s="58"/>
      <c r="P17" s="64"/>
      <c r="Q17" s="22"/>
      <c r="R17" s="22"/>
      <c r="S17" s="49"/>
      <c r="T17" s="22"/>
      <c r="U17" s="22"/>
      <c r="V17" s="22"/>
      <c r="W17" s="22"/>
      <c r="X17" s="49"/>
      <c r="Y17" s="3"/>
      <c r="Z17" s="9"/>
      <c r="AA17" s="262"/>
      <c r="AB17" s="192"/>
      <c r="AC17" s="192"/>
      <c r="AD17" s="209"/>
      <c r="AE17" s="209"/>
      <c r="AF17" s="209"/>
      <c r="AG17" s="209"/>
      <c r="AH17" s="209"/>
      <c r="AI17" s="159"/>
      <c r="AJ17" s="159"/>
      <c r="AK17" s="159"/>
      <c r="AL17" s="159"/>
    </row>
    <row r="18" spans="1:38" s="19" customFormat="1" ht="12.75">
      <c r="A18" s="19" t="s">
        <v>15</v>
      </c>
      <c r="B18" s="9"/>
      <c r="C18" s="220"/>
      <c r="D18" s="187" t="s">
        <v>125</v>
      </c>
      <c r="E18" s="156"/>
      <c r="F18" s="156"/>
      <c r="G18" s="156"/>
      <c r="H18" s="156"/>
      <c r="I18" s="156"/>
      <c r="J18" s="152">
        <v>43</v>
      </c>
      <c r="K18" s="217"/>
      <c r="L18" s="217"/>
      <c r="M18" s="218"/>
      <c r="N18" s="155" t="s">
        <v>24</v>
      </c>
      <c r="O18" s="217"/>
      <c r="P18" s="176">
        <f>SUM(J18*M18)</f>
        <v>0</v>
      </c>
      <c r="Q18" s="129"/>
      <c r="R18" s="22"/>
      <c r="S18" s="49"/>
      <c r="T18" s="22"/>
      <c r="U18" s="22"/>
      <c r="V18" s="22"/>
      <c r="W18" s="22"/>
      <c r="X18" s="49"/>
      <c r="Y18" s="3"/>
      <c r="Z18" s="9"/>
      <c r="AA18" s="185"/>
      <c r="AB18" s="192"/>
      <c r="AC18" s="192"/>
      <c r="AD18" s="189"/>
      <c r="AE18" s="189"/>
      <c r="AF18" s="189"/>
      <c r="AG18" s="189"/>
      <c r="AH18" s="189"/>
      <c r="AI18" s="159"/>
      <c r="AJ18" s="158"/>
      <c r="AK18" s="158"/>
      <c r="AL18" s="158"/>
    </row>
    <row r="19" spans="2:38" ht="12.75" customHeight="1">
      <c r="B19" s="9"/>
      <c r="C19" s="220"/>
      <c r="D19" s="187" t="s">
        <v>105</v>
      </c>
      <c r="E19" s="156"/>
      <c r="F19" s="156"/>
      <c r="G19" s="156"/>
      <c r="H19" s="156"/>
      <c r="I19" s="156"/>
      <c r="J19" s="152">
        <v>43</v>
      </c>
      <c r="K19" s="217"/>
      <c r="L19" s="217"/>
      <c r="M19" s="218"/>
      <c r="N19" s="155" t="s">
        <v>24</v>
      </c>
      <c r="O19" s="217"/>
      <c r="P19" s="176">
        <f>SUM(J19*M19)</f>
        <v>0</v>
      </c>
      <c r="Q19" s="129"/>
      <c r="R19" s="22"/>
      <c r="S19" s="49"/>
      <c r="T19" s="22"/>
      <c r="U19" s="22"/>
      <c r="V19" s="22"/>
      <c r="W19" s="22"/>
      <c r="X19" s="49"/>
      <c r="Y19" s="3"/>
      <c r="Z19" s="9"/>
      <c r="AA19" s="185"/>
      <c r="AB19" s="192"/>
      <c r="AC19" s="192"/>
      <c r="AD19" s="189"/>
      <c r="AE19" s="189"/>
      <c r="AF19" s="189"/>
      <c r="AG19" s="189"/>
      <c r="AH19" s="189"/>
      <c r="AI19" s="159"/>
      <c r="AJ19" s="159"/>
      <c r="AK19" s="159"/>
      <c r="AL19" s="159"/>
    </row>
    <row r="20" spans="2:38" ht="12.75">
      <c r="B20" s="9"/>
      <c r="C20" s="220"/>
      <c r="D20" s="187" t="s">
        <v>107</v>
      </c>
      <c r="E20" s="156"/>
      <c r="F20" s="156"/>
      <c r="G20" s="156"/>
      <c r="H20" s="156"/>
      <c r="I20" s="156"/>
      <c r="J20" s="152">
        <v>2</v>
      </c>
      <c r="K20" s="217"/>
      <c r="L20" s="217"/>
      <c r="M20" s="218"/>
      <c r="N20" s="219" t="s">
        <v>25</v>
      </c>
      <c r="O20" s="217"/>
      <c r="P20" s="176">
        <f>SUM(J20*M20)</f>
        <v>0</v>
      </c>
      <c r="Q20" s="129"/>
      <c r="R20" s="22"/>
      <c r="S20" s="49"/>
      <c r="T20" s="22"/>
      <c r="U20" s="22"/>
      <c r="V20" s="22"/>
      <c r="W20" s="22"/>
      <c r="X20" s="49"/>
      <c r="Y20" s="3"/>
      <c r="Z20" s="9"/>
      <c r="AA20" s="185"/>
      <c r="AB20" s="192"/>
      <c r="AC20" s="192"/>
      <c r="AD20" s="189"/>
      <c r="AE20" s="189"/>
      <c r="AF20" s="189"/>
      <c r="AG20" s="189"/>
      <c r="AH20" s="189"/>
      <c r="AI20" s="159"/>
      <c r="AJ20" s="159"/>
      <c r="AK20" s="209"/>
      <c r="AL20" s="159"/>
    </row>
    <row r="21" spans="2:38" ht="12.75">
      <c r="B21" s="9"/>
      <c r="C21" s="220"/>
      <c r="D21" s="187" t="s">
        <v>108</v>
      </c>
      <c r="E21" s="156"/>
      <c r="F21" s="156"/>
      <c r="G21" s="156"/>
      <c r="H21" s="156"/>
      <c r="I21" s="156"/>
      <c r="J21" s="152">
        <v>15</v>
      </c>
      <c r="K21" s="217"/>
      <c r="L21" s="217"/>
      <c r="M21" s="218"/>
      <c r="N21" s="155" t="s">
        <v>100</v>
      </c>
      <c r="O21" s="217"/>
      <c r="P21" s="176">
        <f>SUM(J21*M21)</f>
        <v>0</v>
      </c>
      <c r="Q21" s="129"/>
      <c r="R21" s="22"/>
      <c r="S21" s="49"/>
      <c r="T21" s="22"/>
      <c r="U21" s="22"/>
      <c r="V21" s="22"/>
      <c r="W21" s="22"/>
      <c r="X21" s="49"/>
      <c r="Y21" s="3"/>
      <c r="Z21" s="9"/>
      <c r="AA21" s="185"/>
      <c r="AB21" s="192"/>
      <c r="AC21" s="192"/>
      <c r="AD21" s="189"/>
      <c r="AE21" s="189"/>
      <c r="AF21" s="189"/>
      <c r="AG21" s="189"/>
      <c r="AH21" s="189"/>
      <c r="AI21" s="159"/>
      <c r="AJ21" s="159"/>
      <c r="AK21" s="209"/>
      <c r="AL21" s="159"/>
    </row>
    <row r="22" spans="2:38" ht="12.75">
      <c r="B22" s="9"/>
      <c r="C22" s="220"/>
      <c r="D22" s="187" t="s">
        <v>95</v>
      </c>
      <c r="E22" s="156"/>
      <c r="F22" s="156"/>
      <c r="G22" s="156"/>
      <c r="H22" s="156"/>
      <c r="I22" s="156"/>
      <c r="J22" s="152"/>
      <c r="K22" s="156"/>
      <c r="L22" s="156"/>
      <c r="M22" s="154"/>
      <c r="N22" s="155"/>
      <c r="O22" s="156"/>
      <c r="P22" s="176"/>
      <c r="Q22" s="129"/>
      <c r="R22" s="22"/>
      <c r="S22" s="49"/>
      <c r="T22" s="22"/>
      <c r="U22" s="22"/>
      <c r="V22" s="22"/>
      <c r="W22" s="22"/>
      <c r="X22" s="49"/>
      <c r="Y22" s="3"/>
      <c r="Z22" s="9"/>
      <c r="AA22" s="185"/>
      <c r="AB22" s="192"/>
      <c r="AC22" s="192"/>
      <c r="AD22" s="189"/>
      <c r="AE22" s="189"/>
      <c r="AF22" s="189"/>
      <c r="AG22" s="192"/>
      <c r="AH22" s="189"/>
      <c r="AI22" s="192"/>
      <c r="AJ22" s="159"/>
      <c r="AK22" s="209"/>
      <c r="AL22" s="159"/>
    </row>
    <row r="23" spans="2:38" ht="12.75">
      <c r="B23" s="9"/>
      <c r="C23" s="220"/>
      <c r="D23" s="187" t="s">
        <v>96</v>
      </c>
      <c r="E23" s="156"/>
      <c r="F23" s="156"/>
      <c r="G23" s="156"/>
      <c r="H23" s="156"/>
      <c r="I23" s="156"/>
      <c r="J23" s="152">
        <v>10</v>
      </c>
      <c r="K23" s="156"/>
      <c r="L23" s="156"/>
      <c r="M23" s="154"/>
      <c r="N23" s="155" t="s">
        <v>143</v>
      </c>
      <c r="O23" s="156"/>
      <c r="P23" s="176">
        <f>SUM(J23*M23)</f>
        <v>0</v>
      </c>
      <c r="Q23" s="129"/>
      <c r="R23" s="22"/>
      <c r="S23" s="49"/>
      <c r="T23" s="22"/>
      <c r="U23" s="22"/>
      <c r="V23" s="22"/>
      <c r="W23" s="22"/>
      <c r="X23" s="49"/>
      <c r="Y23" s="3"/>
      <c r="Z23" s="9"/>
      <c r="AA23" s="185"/>
      <c r="AB23" s="192"/>
      <c r="AC23" s="192"/>
      <c r="AD23" s="189"/>
      <c r="AE23" s="189"/>
      <c r="AF23" s="189"/>
      <c r="AG23" s="192"/>
      <c r="AH23" s="189"/>
      <c r="AI23" s="192"/>
      <c r="AJ23" s="159"/>
      <c r="AK23" s="209"/>
      <c r="AL23" s="159"/>
    </row>
    <row r="24" spans="2:38" ht="12.75">
      <c r="B24" s="9"/>
      <c r="C24" s="220"/>
      <c r="D24" s="187"/>
      <c r="E24" s="156"/>
      <c r="F24" s="156"/>
      <c r="G24" s="156"/>
      <c r="H24" s="156"/>
      <c r="I24" s="156"/>
      <c r="J24" s="171"/>
      <c r="K24" s="152"/>
      <c r="L24" s="152"/>
      <c r="M24" s="154"/>
      <c r="N24" s="156"/>
      <c r="O24" s="156"/>
      <c r="P24" s="191">
        <f>SUM(P18:P23)</f>
        <v>0</v>
      </c>
      <c r="Q24" s="22"/>
      <c r="R24" s="22"/>
      <c r="S24" s="49"/>
      <c r="T24" s="22"/>
      <c r="U24" s="22"/>
      <c r="V24" s="22"/>
      <c r="W24" s="22"/>
      <c r="X24" s="49"/>
      <c r="Y24" s="3"/>
      <c r="Z24" s="9"/>
      <c r="AA24" s="185"/>
      <c r="AB24" s="192"/>
      <c r="AC24" s="192"/>
      <c r="AD24" s="209"/>
      <c r="AE24" s="209"/>
      <c r="AF24" s="209"/>
      <c r="AG24" s="209"/>
      <c r="AH24" s="209"/>
      <c r="AI24" s="192"/>
      <c r="AJ24" s="159"/>
      <c r="AK24" s="209"/>
      <c r="AL24" s="159"/>
    </row>
    <row r="25" spans="2:38" ht="15.75">
      <c r="B25" s="9"/>
      <c r="C25" s="220"/>
      <c r="D25" s="211" t="s">
        <v>140</v>
      </c>
      <c r="E25" s="212"/>
      <c r="F25" s="212"/>
      <c r="G25" s="212"/>
      <c r="H25" s="213"/>
      <c r="I25" s="213"/>
      <c r="J25" s="213"/>
      <c r="K25" s="214"/>
      <c r="L25" s="214"/>
      <c r="M25" s="215"/>
      <c r="N25" s="213"/>
      <c r="O25" s="213"/>
      <c r="P25" s="216"/>
      <c r="Q25" s="129"/>
      <c r="R25" s="22"/>
      <c r="S25" s="49"/>
      <c r="T25" s="22"/>
      <c r="U25" s="22"/>
      <c r="V25" s="22"/>
      <c r="W25" s="22"/>
      <c r="X25" s="22"/>
      <c r="Y25" s="9"/>
      <c r="Z25" s="9"/>
      <c r="AA25" s="185"/>
      <c r="AB25" s="192"/>
      <c r="AC25" s="192"/>
      <c r="AD25" s="189"/>
      <c r="AE25" s="189"/>
      <c r="AF25" s="189"/>
      <c r="AG25" s="189"/>
      <c r="AH25" s="189"/>
      <c r="AI25" s="192"/>
      <c r="AJ25" s="159"/>
      <c r="AK25" s="159"/>
      <c r="AL25" s="159"/>
    </row>
    <row r="26" spans="3:38" ht="12.75">
      <c r="C26" s="252"/>
      <c r="D26" s="229" t="s">
        <v>141</v>
      </c>
      <c r="E26" s="230"/>
      <c r="F26" s="230"/>
      <c r="G26" s="230"/>
      <c r="H26" s="230"/>
      <c r="I26" s="230"/>
      <c r="J26" s="152"/>
      <c r="K26" s="152"/>
      <c r="L26" s="152"/>
      <c r="M26" s="253"/>
      <c r="N26" s="231"/>
      <c r="O26" s="230"/>
      <c r="P26" s="232"/>
      <c r="Q26" s="254"/>
      <c r="R26" s="254"/>
      <c r="S26" s="255"/>
      <c r="T26" s="256"/>
      <c r="U26" s="256"/>
      <c r="V26" s="256"/>
      <c r="W26" s="256"/>
      <c r="X26" s="256"/>
      <c r="Y26" s="9"/>
      <c r="Z26" s="9"/>
      <c r="AA26" s="185"/>
      <c r="AB26" s="189"/>
      <c r="AC26" s="189"/>
      <c r="AD26" s="189"/>
      <c r="AE26" s="189"/>
      <c r="AF26" s="189"/>
      <c r="AG26" s="189"/>
      <c r="AH26" s="189"/>
      <c r="AI26" s="192"/>
      <c r="AJ26" s="159"/>
      <c r="AK26" s="159"/>
      <c r="AL26" s="159"/>
    </row>
    <row r="27" spans="3:38" ht="12.75">
      <c r="C27" s="252"/>
      <c r="D27" s="229" t="s">
        <v>142</v>
      </c>
      <c r="E27" s="230"/>
      <c r="F27" s="230"/>
      <c r="G27" s="230"/>
      <c r="H27" s="230"/>
      <c r="I27" s="230"/>
      <c r="J27" s="152">
        <v>373</v>
      </c>
      <c r="K27" s="152">
        <v>28.9</v>
      </c>
      <c r="L27" s="152"/>
      <c r="M27" s="253"/>
      <c r="N27" s="231" t="s">
        <v>24</v>
      </c>
      <c r="O27" s="230"/>
      <c r="P27" s="232">
        <f>SUM(J27*M27)</f>
        <v>0</v>
      </c>
      <c r="Q27" s="254"/>
      <c r="R27" s="254"/>
      <c r="S27" s="255"/>
      <c r="T27" s="256"/>
      <c r="U27" s="256"/>
      <c r="V27" s="256"/>
      <c r="W27" s="256"/>
      <c r="X27" s="256"/>
      <c r="Y27" s="9"/>
      <c r="Z27" s="9"/>
      <c r="AA27" s="185"/>
      <c r="AB27" s="189"/>
      <c r="AC27" s="189"/>
      <c r="AD27" s="189"/>
      <c r="AE27" s="189"/>
      <c r="AF27" s="189"/>
      <c r="AG27" s="189"/>
      <c r="AH27" s="189"/>
      <c r="AI27" s="192"/>
      <c r="AJ27" s="159"/>
      <c r="AK27" s="159"/>
      <c r="AL27" s="159"/>
    </row>
    <row r="28" spans="3:38" ht="12.75">
      <c r="C28" s="252"/>
      <c r="D28" s="258"/>
      <c r="E28" s="259"/>
      <c r="F28" s="259"/>
      <c r="G28" s="259"/>
      <c r="H28" s="259"/>
      <c r="I28" s="259"/>
      <c r="J28" s="163"/>
      <c r="K28" s="163"/>
      <c r="L28" s="163"/>
      <c r="M28" s="222"/>
      <c r="N28" s="259"/>
      <c r="O28" s="260"/>
      <c r="P28" s="221">
        <f>SUM(P26:P27)</f>
        <v>0</v>
      </c>
      <c r="Q28" s="257"/>
      <c r="R28" s="257"/>
      <c r="S28" s="255"/>
      <c r="T28" s="256"/>
      <c r="U28" s="256"/>
      <c r="V28" s="256"/>
      <c r="W28" s="256"/>
      <c r="X28" s="256"/>
      <c r="Y28" s="9"/>
      <c r="Z28" s="9"/>
      <c r="AA28" s="185"/>
      <c r="AB28" s="189"/>
      <c r="AC28" s="189"/>
      <c r="AD28" s="189"/>
      <c r="AE28" s="189"/>
      <c r="AF28" s="189"/>
      <c r="AG28" s="189"/>
      <c r="AH28" s="189"/>
      <c r="AI28" s="159"/>
      <c r="AJ28" s="159"/>
      <c r="AK28" s="159"/>
      <c r="AL28" s="159"/>
    </row>
    <row r="29" spans="3:38" ht="15.75">
      <c r="C29" s="220"/>
      <c r="D29" s="211" t="s">
        <v>94</v>
      </c>
      <c r="E29" s="212"/>
      <c r="F29" s="212"/>
      <c r="G29" s="212"/>
      <c r="H29" s="213"/>
      <c r="I29" s="213"/>
      <c r="J29" s="213"/>
      <c r="K29" s="214"/>
      <c r="L29" s="214"/>
      <c r="M29" s="215"/>
      <c r="N29" s="213"/>
      <c r="O29" s="213"/>
      <c r="P29" s="216"/>
      <c r="Q29" s="129"/>
      <c r="R29" s="22"/>
      <c r="S29" s="49"/>
      <c r="T29" s="22"/>
      <c r="U29" s="22"/>
      <c r="V29" s="22"/>
      <c r="W29" s="22"/>
      <c r="X29" s="22"/>
      <c r="Y29" s="9"/>
      <c r="Z29" s="9"/>
      <c r="AA29" s="185"/>
      <c r="AB29" s="192"/>
      <c r="AC29" s="192"/>
      <c r="AD29" s="189"/>
      <c r="AE29" s="189"/>
      <c r="AF29" s="189"/>
      <c r="AG29" s="189"/>
      <c r="AH29" s="189"/>
      <c r="AI29" s="192"/>
      <c r="AJ29" s="159"/>
      <c r="AK29" s="159"/>
      <c r="AL29" s="159"/>
    </row>
    <row r="30" spans="3:38" ht="12.75">
      <c r="C30" s="173"/>
      <c r="D30" s="167" t="s">
        <v>99</v>
      </c>
      <c r="E30" s="158"/>
      <c r="F30" s="158"/>
      <c r="G30" s="158"/>
      <c r="H30" s="159"/>
      <c r="I30" s="159"/>
      <c r="J30" s="152">
        <v>310</v>
      </c>
      <c r="K30" s="37"/>
      <c r="L30" s="37"/>
      <c r="M30" s="149"/>
      <c r="N30" s="46" t="s">
        <v>24</v>
      </c>
      <c r="O30" s="37"/>
      <c r="P30" s="41">
        <f aca="true" t="shared" si="0" ref="P30:P35">SUM(J30*M30)</f>
        <v>0</v>
      </c>
      <c r="Q30" s="129"/>
      <c r="R30" s="22"/>
      <c r="S30" s="49"/>
      <c r="T30" s="22"/>
      <c r="U30" s="22"/>
      <c r="V30" s="22"/>
      <c r="W30" s="22"/>
      <c r="X30" s="22"/>
      <c r="Y30" s="9"/>
      <c r="Z30" s="9"/>
      <c r="AA30" s="185"/>
      <c r="AB30" s="192"/>
      <c r="AC30" s="192"/>
      <c r="AD30" s="189"/>
      <c r="AE30" s="189"/>
      <c r="AF30" s="189"/>
      <c r="AG30" s="189"/>
      <c r="AH30" s="189"/>
      <c r="AI30" s="192"/>
      <c r="AJ30" s="159"/>
      <c r="AK30" s="159"/>
      <c r="AL30" s="159"/>
    </row>
    <row r="31" spans="3:38" ht="12.75">
      <c r="C31" s="173"/>
      <c r="D31" s="167" t="s">
        <v>103</v>
      </c>
      <c r="E31" s="158"/>
      <c r="F31" s="158"/>
      <c r="G31" s="158"/>
      <c r="H31" s="159"/>
      <c r="I31" s="22"/>
      <c r="J31" s="152">
        <v>310</v>
      </c>
      <c r="K31" s="37"/>
      <c r="L31" s="37"/>
      <c r="M31" s="149"/>
      <c r="N31" s="46" t="s">
        <v>24</v>
      </c>
      <c r="O31" s="38"/>
      <c r="P31" s="41">
        <f t="shared" si="0"/>
        <v>0</v>
      </c>
      <c r="Q31" s="129"/>
      <c r="R31" s="22"/>
      <c r="S31" s="49"/>
      <c r="T31" s="22"/>
      <c r="U31" s="22"/>
      <c r="V31" s="22"/>
      <c r="W31" s="22"/>
      <c r="X31" s="22"/>
      <c r="Y31" s="9"/>
      <c r="Z31" s="9"/>
      <c r="AA31" s="185"/>
      <c r="AB31" s="192"/>
      <c r="AC31" s="192"/>
      <c r="AD31" s="189"/>
      <c r="AE31" s="189"/>
      <c r="AF31" s="189"/>
      <c r="AG31" s="189"/>
      <c r="AH31" s="189"/>
      <c r="AI31" s="159"/>
      <c r="AJ31" s="159"/>
      <c r="AK31" s="159"/>
      <c r="AL31" s="159"/>
    </row>
    <row r="32" spans="3:38" ht="12.75">
      <c r="C32" s="173"/>
      <c r="D32" s="167" t="s">
        <v>102</v>
      </c>
      <c r="E32" s="158"/>
      <c r="F32" s="158"/>
      <c r="G32" s="158"/>
      <c r="H32" s="159"/>
      <c r="I32" s="22"/>
      <c r="J32" s="152">
        <v>310</v>
      </c>
      <c r="K32" s="37"/>
      <c r="L32" s="37"/>
      <c r="M32" s="149"/>
      <c r="N32" s="46" t="s">
        <v>24</v>
      </c>
      <c r="O32" s="37"/>
      <c r="P32" s="41">
        <f t="shared" si="0"/>
        <v>0</v>
      </c>
      <c r="Q32" s="129"/>
      <c r="R32" s="22"/>
      <c r="S32" s="49"/>
      <c r="T32" s="22"/>
      <c r="U32" s="22"/>
      <c r="V32" s="22"/>
      <c r="W32" s="22"/>
      <c r="X32" s="22"/>
      <c r="Y32" s="9"/>
      <c r="Z32" s="9"/>
      <c r="AA32" s="185"/>
      <c r="AB32" s="192"/>
      <c r="AC32" s="192"/>
      <c r="AD32" s="189"/>
      <c r="AE32" s="189"/>
      <c r="AF32" s="189"/>
      <c r="AG32" s="189"/>
      <c r="AH32" s="189"/>
      <c r="AI32" s="192"/>
      <c r="AJ32" s="159"/>
      <c r="AK32" s="159"/>
      <c r="AL32" s="159"/>
    </row>
    <row r="33" spans="3:38" ht="12.75">
      <c r="C33" s="173"/>
      <c r="D33" s="167" t="s">
        <v>97</v>
      </c>
      <c r="E33" s="158"/>
      <c r="F33" s="158"/>
      <c r="G33" s="158"/>
      <c r="H33" s="159"/>
      <c r="I33" s="22"/>
      <c r="J33" s="152">
        <v>310</v>
      </c>
      <c r="K33" s="37"/>
      <c r="L33" s="37"/>
      <c r="M33" s="149"/>
      <c r="N33" s="46" t="s">
        <v>24</v>
      </c>
      <c r="O33" s="38"/>
      <c r="P33" s="41">
        <f t="shared" si="0"/>
        <v>0</v>
      </c>
      <c r="Q33" s="129"/>
      <c r="R33" s="22"/>
      <c r="S33" s="49"/>
      <c r="T33" s="22"/>
      <c r="U33" s="22"/>
      <c r="V33" s="22"/>
      <c r="W33" s="22"/>
      <c r="X33" s="22"/>
      <c r="Y33" s="9"/>
      <c r="Z33" s="9"/>
      <c r="AA33" s="185"/>
      <c r="AB33" s="192"/>
      <c r="AC33" s="192"/>
      <c r="AD33" s="189"/>
      <c r="AE33" s="189"/>
      <c r="AF33" s="189"/>
      <c r="AG33" s="189"/>
      <c r="AH33" s="189"/>
      <c r="AI33" s="159"/>
      <c r="AJ33" s="159"/>
      <c r="AK33" s="159"/>
      <c r="AL33" s="159"/>
    </row>
    <row r="34" spans="3:38" ht="12.75">
      <c r="C34" s="173"/>
      <c r="D34" s="167" t="s">
        <v>98</v>
      </c>
      <c r="E34" s="158"/>
      <c r="F34" s="158"/>
      <c r="G34" s="158"/>
      <c r="H34" s="159"/>
      <c r="I34" s="22"/>
      <c r="J34" s="152">
        <v>81.5</v>
      </c>
      <c r="K34" s="37"/>
      <c r="L34" s="37"/>
      <c r="M34" s="149"/>
      <c r="N34" s="104" t="s">
        <v>34</v>
      </c>
      <c r="O34" s="38"/>
      <c r="P34" s="41">
        <f t="shared" si="0"/>
        <v>0</v>
      </c>
      <c r="Q34" s="129"/>
      <c r="R34" s="22"/>
      <c r="S34" s="49"/>
      <c r="T34" s="22"/>
      <c r="U34" s="22"/>
      <c r="V34" s="22"/>
      <c r="W34" s="22"/>
      <c r="X34" s="22"/>
      <c r="Y34" s="9"/>
      <c r="Z34" s="9"/>
      <c r="AA34" s="185"/>
      <c r="AB34" s="192"/>
      <c r="AC34" s="192"/>
      <c r="AD34" s="189"/>
      <c r="AE34" s="189"/>
      <c r="AF34" s="189"/>
      <c r="AG34" s="189"/>
      <c r="AH34" s="189"/>
      <c r="AI34" s="192"/>
      <c r="AJ34" s="159"/>
      <c r="AK34" s="159"/>
      <c r="AL34" s="159"/>
    </row>
    <row r="35" spans="3:38" ht="12.75">
      <c r="C35" s="173"/>
      <c r="D35" s="167" t="s">
        <v>93</v>
      </c>
      <c r="E35" s="158"/>
      <c r="F35" s="158"/>
      <c r="G35" s="158"/>
      <c r="H35" s="159"/>
      <c r="I35" s="22"/>
      <c r="J35" s="152">
        <v>310</v>
      </c>
      <c r="K35" s="39"/>
      <c r="L35" s="39"/>
      <c r="M35" s="149"/>
      <c r="N35" s="104" t="s">
        <v>24</v>
      </c>
      <c r="O35" s="37"/>
      <c r="P35" s="136">
        <f t="shared" si="0"/>
        <v>0</v>
      </c>
      <c r="Q35" s="129"/>
      <c r="R35" s="22"/>
      <c r="S35" s="49"/>
      <c r="T35" s="22"/>
      <c r="U35" s="22"/>
      <c r="V35" s="22"/>
      <c r="W35" s="22"/>
      <c r="X35" s="49"/>
      <c r="Y35" s="3"/>
      <c r="Z35" s="9"/>
      <c r="AA35" s="185"/>
      <c r="AB35" s="192"/>
      <c r="AC35" s="192"/>
      <c r="AD35" s="189"/>
      <c r="AE35" s="189"/>
      <c r="AF35" s="189"/>
      <c r="AG35" s="189"/>
      <c r="AH35" s="189"/>
      <c r="AI35" s="159"/>
      <c r="AJ35" s="159"/>
      <c r="AK35" s="159"/>
      <c r="AL35" s="159"/>
    </row>
    <row r="36" spans="3:39" ht="12.75">
      <c r="C36" s="173"/>
      <c r="D36" s="244"/>
      <c r="E36" s="161"/>
      <c r="F36" s="161"/>
      <c r="G36" s="161"/>
      <c r="H36" s="162"/>
      <c r="I36" s="28"/>
      <c r="J36" s="163"/>
      <c r="K36" s="43"/>
      <c r="L36" s="43"/>
      <c r="M36" s="153"/>
      <c r="N36" s="141"/>
      <c r="O36" s="137"/>
      <c r="P36" s="115">
        <f>SUM(P30:P35)</f>
        <v>0</v>
      </c>
      <c r="Q36" s="88"/>
      <c r="R36" s="22"/>
      <c r="S36" s="49"/>
      <c r="T36" s="22"/>
      <c r="U36" s="22"/>
      <c r="V36" s="22"/>
      <c r="W36" s="22"/>
      <c r="X36" s="49"/>
      <c r="AA36" s="185"/>
      <c r="AB36" s="192"/>
      <c r="AC36" s="192"/>
      <c r="AD36" s="189"/>
      <c r="AE36" s="189"/>
      <c r="AF36" s="189"/>
      <c r="AG36" s="189"/>
      <c r="AH36" s="189"/>
      <c r="AI36" s="159"/>
      <c r="AJ36" s="159"/>
      <c r="AK36" s="159"/>
      <c r="AL36" s="159"/>
      <c r="AM36" s="129"/>
    </row>
    <row r="37" spans="3:39" ht="15.75">
      <c r="C37" s="173"/>
      <c r="D37" s="211" t="s">
        <v>104</v>
      </c>
      <c r="E37" s="212"/>
      <c r="F37" s="212"/>
      <c r="G37" s="212"/>
      <c r="H37" s="213"/>
      <c r="I37" s="213"/>
      <c r="J37" s="213"/>
      <c r="K37" s="213"/>
      <c r="L37" s="213"/>
      <c r="M37" s="215"/>
      <c r="N37" s="213"/>
      <c r="O37" s="213"/>
      <c r="P37" s="216"/>
      <c r="Q37" s="22"/>
      <c r="R37" s="22"/>
      <c r="S37" s="49"/>
      <c r="T37" s="22"/>
      <c r="U37" s="22"/>
      <c r="V37" s="22"/>
      <c r="W37" s="22"/>
      <c r="X37" s="22"/>
      <c r="AA37" s="185"/>
      <c r="AB37" s="192"/>
      <c r="AC37" s="192"/>
      <c r="AD37" s="189"/>
      <c r="AE37" s="189"/>
      <c r="AF37" s="189"/>
      <c r="AG37" s="189"/>
      <c r="AH37" s="189"/>
      <c r="AI37" s="159"/>
      <c r="AJ37" s="159"/>
      <c r="AK37" s="159"/>
      <c r="AL37" s="159"/>
      <c r="AM37" s="129"/>
    </row>
    <row r="38" spans="3:38" ht="12.75">
      <c r="C38" s="173"/>
      <c r="D38" s="187" t="s">
        <v>119</v>
      </c>
      <c r="E38" s="156"/>
      <c r="F38" s="156"/>
      <c r="G38" s="156"/>
      <c r="H38" s="156"/>
      <c r="I38" s="156"/>
      <c r="J38" s="152">
        <v>15</v>
      </c>
      <c r="K38" s="217"/>
      <c r="L38" s="217"/>
      <c r="M38" s="218"/>
      <c r="N38" s="155" t="s">
        <v>100</v>
      </c>
      <c r="O38" s="217"/>
      <c r="P38" s="176">
        <f aca="true" t="shared" si="1" ref="P38:P43">SUM(J38*M38)</f>
        <v>0</v>
      </c>
      <c r="Q38" s="129"/>
      <c r="R38" s="22"/>
      <c r="S38" s="49"/>
      <c r="T38" s="22"/>
      <c r="U38" s="22"/>
      <c r="V38" s="22"/>
      <c r="W38" s="22"/>
      <c r="X38" s="49"/>
      <c r="Y38" s="3"/>
      <c r="Z38" s="9"/>
      <c r="AA38" s="185"/>
      <c r="AB38" s="189"/>
      <c r="AC38" s="192"/>
      <c r="AD38" s="189"/>
      <c r="AE38" s="189"/>
      <c r="AF38" s="189"/>
      <c r="AG38" s="189"/>
      <c r="AH38" s="189"/>
      <c r="AI38" s="159"/>
      <c r="AJ38" s="159"/>
      <c r="AK38" s="159"/>
      <c r="AL38" s="159"/>
    </row>
    <row r="39" spans="3:38" ht="12.75">
      <c r="C39" s="173"/>
      <c r="D39" s="187" t="s">
        <v>109</v>
      </c>
      <c r="E39" s="156"/>
      <c r="F39" s="156"/>
      <c r="G39" s="156"/>
      <c r="H39" s="156"/>
      <c r="I39" s="156"/>
      <c r="J39" s="152">
        <v>43</v>
      </c>
      <c r="K39" s="217"/>
      <c r="L39" s="217"/>
      <c r="M39" s="218"/>
      <c r="N39" s="155" t="s">
        <v>24</v>
      </c>
      <c r="O39" s="217"/>
      <c r="P39" s="176">
        <f t="shared" si="1"/>
        <v>0</v>
      </c>
      <c r="Q39" s="129"/>
      <c r="R39" s="22"/>
      <c r="S39" s="49"/>
      <c r="T39" s="22"/>
      <c r="U39" s="22"/>
      <c r="V39" s="22"/>
      <c r="W39" s="22"/>
      <c r="X39" s="49"/>
      <c r="Y39" s="3"/>
      <c r="Z39" s="9"/>
      <c r="AA39" s="185"/>
      <c r="AB39" s="189"/>
      <c r="AC39" s="192"/>
      <c r="AD39" s="189"/>
      <c r="AE39" s="189"/>
      <c r="AF39" s="189"/>
      <c r="AG39" s="189"/>
      <c r="AH39" s="189"/>
      <c r="AI39" s="159"/>
      <c r="AJ39" s="159"/>
      <c r="AK39" s="159"/>
      <c r="AL39" s="159"/>
    </row>
    <row r="40" spans="3:38" ht="12.75">
      <c r="C40" s="173"/>
      <c r="D40" s="187" t="s">
        <v>110</v>
      </c>
      <c r="E40" s="156"/>
      <c r="F40" s="156"/>
      <c r="G40" s="156"/>
      <c r="H40" s="156"/>
      <c r="I40" s="156"/>
      <c r="J40" s="152">
        <v>43</v>
      </c>
      <c r="K40" s="217"/>
      <c r="L40" s="217"/>
      <c r="M40" s="218"/>
      <c r="N40" s="155" t="s">
        <v>24</v>
      </c>
      <c r="O40" s="217"/>
      <c r="P40" s="176">
        <f t="shared" si="1"/>
        <v>0</v>
      </c>
      <c r="Q40" s="129"/>
      <c r="R40" s="22"/>
      <c r="S40" s="49"/>
      <c r="T40" s="22"/>
      <c r="U40" s="22"/>
      <c r="V40" s="22"/>
      <c r="W40" s="22"/>
      <c r="X40" s="49"/>
      <c r="Y40" s="3"/>
      <c r="Z40" s="9"/>
      <c r="AA40" s="185"/>
      <c r="AB40" s="189"/>
      <c r="AC40" s="192"/>
      <c r="AD40" s="189"/>
      <c r="AE40" s="189"/>
      <c r="AF40" s="189"/>
      <c r="AG40" s="189"/>
      <c r="AH40" s="189"/>
      <c r="AI40" s="159"/>
      <c r="AJ40" s="159"/>
      <c r="AK40" s="159"/>
      <c r="AL40" s="159"/>
    </row>
    <row r="41" spans="3:38" ht="12.75">
      <c r="C41" s="173"/>
      <c r="D41" s="187" t="s">
        <v>111</v>
      </c>
      <c r="E41" s="156"/>
      <c r="F41" s="156"/>
      <c r="G41" s="156"/>
      <c r="H41" s="156"/>
      <c r="I41" s="156"/>
      <c r="J41" s="152">
        <v>43</v>
      </c>
      <c r="K41" s="217"/>
      <c r="L41" s="217"/>
      <c r="M41" s="218"/>
      <c r="N41" s="155" t="s">
        <v>34</v>
      </c>
      <c r="O41" s="217"/>
      <c r="P41" s="176">
        <f t="shared" si="1"/>
        <v>0</v>
      </c>
      <c r="Q41" s="129"/>
      <c r="R41" s="22"/>
      <c r="S41" s="49"/>
      <c r="T41" s="22"/>
      <c r="U41" s="22"/>
      <c r="V41" s="22"/>
      <c r="W41" s="22"/>
      <c r="X41" s="49"/>
      <c r="Y41" s="3"/>
      <c r="Z41" s="9"/>
      <c r="AA41" s="185"/>
      <c r="AB41" s="189"/>
      <c r="AC41" s="192"/>
      <c r="AD41" s="189"/>
      <c r="AE41" s="189"/>
      <c r="AF41" s="189"/>
      <c r="AG41" s="189"/>
      <c r="AH41" s="189"/>
      <c r="AI41" s="159"/>
      <c r="AJ41" s="159"/>
      <c r="AK41" s="159"/>
      <c r="AL41" s="159"/>
    </row>
    <row r="42" spans="3:38" ht="12.75">
      <c r="C42" s="173"/>
      <c r="D42" s="187" t="s">
        <v>112</v>
      </c>
      <c r="E42" s="156"/>
      <c r="F42" s="156"/>
      <c r="G42" s="156"/>
      <c r="H42" s="156"/>
      <c r="I42" s="156"/>
      <c r="J42" s="152">
        <v>7</v>
      </c>
      <c r="K42" s="156"/>
      <c r="L42" s="156"/>
      <c r="M42" s="154"/>
      <c r="N42" s="155" t="s">
        <v>100</v>
      </c>
      <c r="O42" s="156"/>
      <c r="P42" s="157">
        <f t="shared" si="1"/>
        <v>0</v>
      </c>
      <c r="Q42" s="22"/>
      <c r="R42" s="22"/>
      <c r="S42" s="49"/>
      <c r="AA42" s="185"/>
      <c r="AB42" s="189"/>
      <c r="AC42" s="192"/>
      <c r="AD42" s="189"/>
      <c r="AE42" s="189"/>
      <c r="AF42" s="189"/>
      <c r="AG42" s="189"/>
      <c r="AH42" s="189"/>
      <c r="AI42" s="159"/>
      <c r="AJ42" s="159"/>
      <c r="AK42" s="209"/>
      <c r="AL42" s="159"/>
    </row>
    <row r="43" spans="3:38" ht="12.75">
      <c r="C43" s="173"/>
      <c r="D43" s="187" t="s">
        <v>106</v>
      </c>
      <c r="E43" s="156"/>
      <c r="F43" s="156"/>
      <c r="G43" s="156"/>
      <c r="H43" s="156"/>
      <c r="I43" s="156"/>
      <c r="J43" s="152">
        <v>8</v>
      </c>
      <c r="K43" s="156"/>
      <c r="L43" s="156"/>
      <c r="M43" s="154"/>
      <c r="N43" s="155" t="s">
        <v>25</v>
      </c>
      <c r="O43" s="156"/>
      <c r="P43" s="157">
        <f t="shared" si="1"/>
        <v>0</v>
      </c>
      <c r="Q43" s="22"/>
      <c r="R43" s="22"/>
      <c r="S43" s="49"/>
      <c r="T43" s="22"/>
      <c r="U43" s="22"/>
      <c r="V43" s="22"/>
      <c r="W43" s="22"/>
      <c r="X43" s="22"/>
      <c r="AA43" s="185"/>
      <c r="AB43" s="189"/>
      <c r="AC43" s="192"/>
      <c r="AD43" s="189"/>
      <c r="AE43" s="189"/>
      <c r="AF43" s="189"/>
      <c r="AG43" s="189"/>
      <c r="AH43" s="189"/>
      <c r="AI43" s="159"/>
      <c r="AJ43" s="159"/>
      <c r="AK43" s="159"/>
      <c r="AL43" s="159"/>
    </row>
    <row r="44" spans="3:38" ht="12.75">
      <c r="C44" s="173"/>
      <c r="D44" s="246" t="s">
        <v>118</v>
      </c>
      <c r="E44" s="156"/>
      <c r="F44" s="156"/>
      <c r="G44" s="156"/>
      <c r="H44" s="156"/>
      <c r="I44" s="156"/>
      <c r="J44" s="152"/>
      <c r="K44" s="156"/>
      <c r="L44" s="156"/>
      <c r="M44" s="154"/>
      <c r="N44" s="155"/>
      <c r="O44" s="156"/>
      <c r="P44" s="157"/>
      <c r="Q44" s="22"/>
      <c r="R44" s="22"/>
      <c r="S44" s="49"/>
      <c r="T44" s="22"/>
      <c r="U44" s="22"/>
      <c r="V44" s="22"/>
      <c r="W44" s="22"/>
      <c r="X44" s="22"/>
      <c r="AA44" s="185"/>
      <c r="AB44" s="189"/>
      <c r="AC44" s="192"/>
      <c r="AD44" s="189"/>
      <c r="AE44" s="189"/>
      <c r="AF44" s="189"/>
      <c r="AG44" s="189"/>
      <c r="AH44" s="189"/>
      <c r="AI44" s="159"/>
      <c r="AJ44" s="159"/>
      <c r="AK44" s="159"/>
      <c r="AL44" s="159"/>
    </row>
    <row r="45" spans="3:38" ht="12.75">
      <c r="C45" s="173"/>
      <c r="D45" s="246" t="s">
        <v>117</v>
      </c>
      <c r="E45" s="156"/>
      <c r="F45" s="156"/>
      <c r="G45" s="156"/>
      <c r="H45" s="156"/>
      <c r="I45" s="156"/>
      <c r="J45" s="152"/>
      <c r="K45" s="156"/>
      <c r="L45" s="156"/>
      <c r="M45" s="154"/>
      <c r="N45" s="155"/>
      <c r="O45" s="156"/>
      <c r="P45" s="157"/>
      <c r="Q45" s="22"/>
      <c r="R45" s="22"/>
      <c r="S45" s="49"/>
      <c r="T45" s="22"/>
      <c r="U45" s="22"/>
      <c r="V45" s="22"/>
      <c r="W45" s="22"/>
      <c r="X45" s="22"/>
      <c r="AA45" s="185"/>
      <c r="AB45" s="189"/>
      <c r="AC45" s="192"/>
      <c r="AD45" s="189"/>
      <c r="AE45" s="189"/>
      <c r="AF45" s="189"/>
      <c r="AG45" s="189"/>
      <c r="AH45" s="189"/>
      <c r="AI45" s="159"/>
      <c r="AJ45" s="159"/>
      <c r="AK45" s="159"/>
      <c r="AL45" s="159"/>
    </row>
    <row r="46" spans="3:38" ht="12.75">
      <c r="C46" s="173"/>
      <c r="D46" s="246" t="s">
        <v>116</v>
      </c>
      <c r="E46" s="156"/>
      <c r="F46" s="156"/>
      <c r="G46" s="156"/>
      <c r="H46" s="156"/>
      <c r="I46" s="156"/>
      <c r="J46" s="152"/>
      <c r="K46" s="156"/>
      <c r="L46" s="156"/>
      <c r="M46" s="154"/>
      <c r="N46" s="155"/>
      <c r="O46" s="156"/>
      <c r="P46" s="157"/>
      <c r="Q46" s="22"/>
      <c r="R46" s="22"/>
      <c r="S46" s="49"/>
      <c r="T46" s="22"/>
      <c r="U46" s="22"/>
      <c r="V46" s="22"/>
      <c r="W46" s="22"/>
      <c r="X46" s="22"/>
      <c r="AA46" s="185"/>
      <c r="AB46" s="189"/>
      <c r="AC46" s="192"/>
      <c r="AD46" s="189"/>
      <c r="AE46" s="189"/>
      <c r="AF46" s="189"/>
      <c r="AG46" s="189"/>
      <c r="AH46" s="189"/>
      <c r="AI46" s="159"/>
      <c r="AJ46" s="159"/>
      <c r="AK46" s="159"/>
      <c r="AL46" s="159"/>
    </row>
    <row r="47" spans="3:38" ht="12.75">
      <c r="C47" s="173"/>
      <c r="D47" s="246" t="s">
        <v>113</v>
      </c>
      <c r="E47" s="156"/>
      <c r="F47" s="156"/>
      <c r="G47" s="156"/>
      <c r="H47" s="156"/>
      <c r="I47" s="156"/>
      <c r="J47" s="152"/>
      <c r="K47" s="156"/>
      <c r="L47" s="156"/>
      <c r="M47" s="154"/>
      <c r="N47" s="155"/>
      <c r="O47" s="156"/>
      <c r="P47" s="157"/>
      <c r="S47" s="49"/>
      <c r="AA47" s="185"/>
      <c r="AB47" s="192"/>
      <c r="AC47" s="192"/>
      <c r="AD47" s="189"/>
      <c r="AE47" s="192"/>
      <c r="AF47" s="192"/>
      <c r="AG47" s="192"/>
      <c r="AH47" s="192"/>
      <c r="AI47" s="159"/>
      <c r="AJ47" s="159"/>
      <c r="AK47" s="159"/>
      <c r="AL47" s="159"/>
    </row>
    <row r="48" spans="3:38" ht="12.75">
      <c r="C48" s="173"/>
      <c r="D48" s="246" t="s">
        <v>114</v>
      </c>
      <c r="E48" s="156"/>
      <c r="F48" s="156"/>
      <c r="G48" s="156"/>
      <c r="H48" s="156"/>
      <c r="I48" s="156"/>
      <c r="J48" s="152"/>
      <c r="K48" s="156"/>
      <c r="L48" s="156"/>
      <c r="M48" s="154"/>
      <c r="N48" s="155"/>
      <c r="O48" s="156"/>
      <c r="P48" s="157"/>
      <c r="Q48" s="22"/>
      <c r="R48" s="22"/>
      <c r="S48" s="49"/>
      <c r="AA48" s="185"/>
      <c r="AB48" s="192"/>
      <c r="AC48" s="192"/>
      <c r="AD48" s="189"/>
      <c r="AE48" s="192"/>
      <c r="AF48" s="192"/>
      <c r="AG48" s="192"/>
      <c r="AH48" s="192"/>
      <c r="AI48" s="159"/>
      <c r="AJ48" s="159"/>
      <c r="AK48" s="159"/>
      <c r="AL48" s="159"/>
    </row>
    <row r="49" spans="2:38" ht="12.75">
      <c r="B49" s="22"/>
      <c r="C49" s="173"/>
      <c r="D49" s="246" t="s">
        <v>115</v>
      </c>
      <c r="E49" s="156"/>
      <c r="F49" s="156"/>
      <c r="G49" s="156"/>
      <c r="H49" s="156"/>
      <c r="I49" s="156"/>
      <c r="J49" s="152">
        <v>65</v>
      </c>
      <c r="K49" s="156"/>
      <c r="L49" s="156"/>
      <c r="M49" s="154"/>
      <c r="N49" s="155" t="s">
        <v>24</v>
      </c>
      <c r="O49" s="156"/>
      <c r="P49" s="157">
        <f>SUM(J49*M49)</f>
        <v>0</v>
      </c>
      <c r="Q49" s="22"/>
      <c r="R49" s="22"/>
      <c r="S49" s="49"/>
      <c r="T49" s="22"/>
      <c r="U49" s="22"/>
      <c r="V49" s="22"/>
      <c r="W49" s="22"/>
      <c r="X49" s="22"/>
      <c r="AA49" s="185"/>
      <c r="AB49" s="192"/>
      <c r="AC49" s="192"/>
      <c r="AD49" s="189"/>
      <c r="AE49" s="192"/>
      <c r="AF49" s="192"/>
      <c r="AG49" s="192"/>
      <c r="AH49" s="192"/>
      <c r="AI49" s="159"/>
      <c r="AJ49" s="159"/>
      <c r="AK49" s="159"/>
      <c r="AL49" s="159"/>
    </row>
    <row r="50" spans="3:38" ht="12.75">
      <c r="C50" s="173"/>
      <c r="D50" s="246" t="s">
        <v>136</v>
      </c>
      <c r="E50" s="156"/>
      <c r="F50" s="156"/>
      <c r="G50" s="156"/>
      <c r="H50" s="156"/>
      <c r="I50" s="156"/>
      <c r="J50" s="152">
        <v>18</v>
      </c>
      <c r="K50" s="156"/>
      <c r="L50" s="156"/>
      <c r="M50" s="154"/>
      <c r="N50" s="155" t="s">
        <v>34</v>
      </c>
      <c r="O50" s="156"/>
      <c r="P50" s="157">
        <f>SUM(J50*M50)</f>
        <v>0</v>
      </c>
      <c r="Q50" s="22"/>
      <c r="R50" s="22"/>
      <c r="S50" s="49"/>
      <c r="T50" s="22"/>
      <c r="U50" s="22"/>
      <c r="V50" s="22"/>
      <c r="W50" s="22"/>
      <c r="X50" s="22"/>
      <c r="AA50" s="185"/>
      <c r="AB50" s="192"/>
      <c r="AC50" s="192"/>
      <c r="AD50" s="189"/>
      <c r="AE50" s="192"/>
      <c r="AF50" s="192"/>
      <c r="AG50" s="192"/>
      <c r="AH50" s="192"/>
      <c r="AI50" s="159"/>
      <c r="AJ50" s="159"/>
      <c r="AK50" s="159"/>
      <c r="AL50" s="159"/>
    </row>
    <row r="51" spans="3:38" ht="12.75">
      <c r="C51" s="173"/>
      <c r="D51" s="246" t="s">
        <v>138</v>
      </c>
      <c r="E51" s="156"/>
      <c r="F51" s="156"/>
      <c r="G51" s="156"/>
      <c r="H51" s="156"/>
      <c r="I51" s="156"/>
      <c r="J51" s="152">
        <v>18</v>
      </c>
      <c r="K51" s="156"/>
      <c r="L51" s="156"/>
      <c r="M51" s="154"/>
      <c r="N51" s="155" t="s">
        <v>34</v>
      </c>
      <c r="O51" s="156"/>
      <c r="P51" s="157">
        <f>SUM(J51*M51)</f>
        <v>0</v>
      </c>
      <c r="Q51" s="22"/>
      <c r="R51" s="22"/>
      <c r="S51" s="49"/>
      <c r="T51" s="22"/>
      <c r="U51" s="22"/>
      <c r="V51" s="22"/>
      <c r="W51" s="22"/>
      <c r="X51" s="22"/>
      <c r="AA51" s="185"/>
      <c r="AB51" s="192"/>
      <c r="AC51" s="192"/>
      <c r="AD51" s="189"/>
      <c r="AE51" s="192"/>
      <c r="AF51" s="192"/>
      <c r="AG51" s="192"/>
      <c r="AH51" s="192"/>
      <c r="AI51" s="159"/>
      <c r="AJ51" s="159"/>
      <c r="AK51" s="159"/>
      <c r="AL51" s="159"/>
    </row>
    <row r="52" spans="3:38" ht="12.75">
      <c r="C52" s="173"/>
      <c r="D52" s="246" t="s">
        <v>137</v>
      </c>
      <c r="E52" s="156"/>
      <c r="F52" s="156"/>
      <c r="G52" s="156"/>
      <c r="H52" s="156"/>
      <c r="I52" s="156"/>
      <c r="J52" s="152">
        <v>39.5</v>
      </c>
      <c r="K52" s="156"/>
      <c r="L52" s="156"/>
      <c r="M52" s="154"/>
      <c r="N52" s="155" t="s">
        <v>24</v>
      </c>
      <c r="O52" s="156"/>
      <c r="P52" s="157">
        <f>SUM(J52*M52)</f>
        <v>0</v>
      </c>
      <c r="Q52" s="22"/>
      <c r="R52" s="22"/>
      <c r="S52" s="49"/>
      <c r="T52" s="22"/>
      <c r="U52" s="22"/>
      <c r="V52" s="22"/>
      <c r="W52" s="22"/>
      <c r="X52" s="22"/>
      <c r="AA52" s="185"/>
      <c r="AB52" s="192"/>
      <c r="AC52" s="192"/>
      <c r="AD52" s="189"/>
      <c r="AE52" s="192"/>
      <c r="AF52" s="192"/>
      <c r="AG52" s="192"/>
      <c r="AH52" s="192"/>
      <c r="AI52" s="159"/>
      <c r="AJ52" s="159"/>
      <c r="AK52" s="159"/>
      <c r="AL52" s="159"/>
    </row>
    <row r="53" spans="3:38" ht="12.75">
      <c r="C53" s="173"/>
      <c r="D53" s="190"/>
      <c r="E53" s="164"/>
      <c r="F53" s="164"/>
      <c r="G53" s="164"/>
      <c r="H53" s="164"/>
      <c r="I53" s="164"/>
      <c r="J53" s="163"/>
      <c r="K53" s="164"/>
      <c r="L53" s="164"/>
      <c r="M53" s="222"/>
      <c r="N53" s="164"/>
      <c r="O53" s="164"/>
      <c r="P53" s="191">
        <f>SUM(P38:P52)</f>
        <v>0</v>
      </c>
      <c r="Q53" s="28"/>
      <c r="R53" s="28"/>
      <c r="S53" s="49"/>
      <c r="AA53" s="185"/>
      <c r="AB53" s="192"/>
      <c r="AC53" s="192"/>
      <c r="AD53" s="189"/>
      <c r="AE53" s="192"/>
      <c r="AF53" s="192"/>
      <c r="AG53" s="192"/>
      <c r="AH53" s="192"/>
      <c r="AI53" s="159"/>
      <c r="AJ53" s="159"/>
      <c r="AK53" s="159"/>
      <c r="AL53" s="159"/>
    </row>
    <row r="54" spans="3:38" ht="75" customHeight="1">
      <c r="C54" s="159"/>
      <c r="D54" s="186"/>
      <c r="E54" s="186"/>
      <c r="F54" s="186"/>
      <c r="G54" s="186"/>
      <c r="H54" s="186"/>
      <c r="I54" s="186"/>
      <c r="J54" s="183"/>
      <c r="K54" s="186"/>
      <c r="L54" s="186"/>
      <c r="M54" s="184"/>
      <c r="N54" s="186"/>
      <c r="O54" s="186"/>
      <c r="P54" s="178"/>
      <c r="Q54" s="98"/>
      <c r="R54" s="98"/>
      <c r="S54" s="22"/>
      <c r="AA54" s="185"/>
      <c r="AB54" s="192"/>
      <c r="AC54" s="192"/>
      <c r="AD54" s="189"/>
      <c r="AE54" s="192"/>
      <c r="AF54" s="192"/>
      <c r="AG54" s="192"/>
      <c r="AH54" s="192"/>
      <c r="AI54" s="159"/>
      <c r="AJ54" s="159"/>
      <c r="AK54" s="159"/>
      <c r="AL54" s="159"/>
    </row>
    <row r="55" spans="1:38" ht="12.75">
      <c r="A55" s="22"/>
      <c r="C55" s="21"/>
      <c r="D55" s="240" t="s">
        <v>20</v>
      </c>
      <c r="E55" s="212"/>
      <c r="F55" s="212"/>
      <c r="G55" s="212"/>
      <c r="H55" s="241"/>
      <c r="I55" s="212"/>
      <c r="J55" s="245" t="s">
        <v>21</v>
      </c>
      <c r="K55" s="34"/>
      <c r="L55" s="34"/>
      <c r="M55" s="31" t="s">
        <v>18</v>
      </c>
      <c r="N55" s="31"/>
      <c r="O55" s="31"/>
      <c r="P55" s="35" t="s">
        <v>17</v>
      </c>
      <c r="Q55" s="22"/>
      <c r="R55" s="22"/>
      <c r="S55" s="49"/>
      <c r="AA55" s="185"/>
      <c r="AB55" s="192"/>
      <c r="AC55" s="192"/>
      <c r="AD55" s="189"/>
      <c r="AE55" s="192"/>
      <c r="AF55" s="192"/>
      <c r="AG55" s="192"/>
      <c r="AH55" s="192"/>
      <c r="AI55" s="159"/>
      <c r="AJ55" s="159"/>
      <c r="AK55" s="159"/>
      <c r="AL55" s="159"/>
    </row>
    <row r="56" spans="3:38" ht="12.75">
      <c r="C56" s="173"/>
      <c r="D56" s="187"/>
      <c r="E56" s="156"/>
      <c r="F56" s="156"/>
      <c r="G56" s="156"/>
      <c r="H56" s="156"/>
      <c r="I56" s="156"/>
      <c r="J56" s="152"/>
      <c r="K56" s="156"/>
      <c r="L56" s="156"/>
      <c r="M56" s="154"/>
      <c r="N56" s="156"/>
      <c r="O56" s="156"/>
      <c r="P56" s="261"/>
      <c r="Q56" s="22"/>
      <c r="R56" s="22"/>
      <c r="S56" s="49"/>
      <c r="AA56" s="185"/>
      <c r="AB56" s="192"/>
      <c r="AC56" s="192"/>
      <c r="AD56" s="189"/>
      <c r="AE56" s="192"/>
      <c r="AF56" s="192"/>
      <c r="AG56" s="192"/>
      <c r="AH56" s="192"/>
      <c r="AI56" s="159"/>
      <c r="AJ56" s="159"/>
      <c r="AK56" s="159"/>
      <c r="AL56" s="159"/>
    </row>
    <row r="57" spans="3:38" ht="15.75">
      <c r="C57" s="88"/>
      <c r="D57" s="211" t="s">
        <v>101</v>
      </c>
      <c r="E57" s="212"/>
      <c r="F57" s="212"/>
      <c r="G57" s="212"/>
      <c r="H57" s="213"/>
      <c r="I57" s="213"/>
      <c r="J57" s="213"/>
      <c r="K57" s="213"/>
      <c r="L57" s="213"/>
      <c r="M57" s="213"/>
      <c r="N57" s="213"/>
      <c r="O57" s="213"/>
      <c r="P57" s="216"/>
      <c r="Q57" s="22"/>
      <c r="R57" s="22"/>
      <c r="S57" s="49"/>
      <c r="AA57" s="185"/>
      <c r="AB57" s="192"/>
      <c r="AC57" s="192"/>
      <c r="AD57" s="209"/>
      <c r="AE57" s="192"/>
      <c r="AF57" s="192"/>
      <c r="AG57" s="192"/>
      <c r="AH57" s="192"/>
      <c r="AI57" s="159"/>
      <c r="AJ57" s="159"/>
      <c r="AK57" s="159"/>
      <c r="AL57" s="159"/>
    </row>
    <row r="58" spans="3:38" ht="12.75">
      <c r="C58" s="228"/>
      <c r="D58" s="229" t="s">
        <v>126</v>
      </c>
      <c r="E58" s="230"/>
      <c r="F58" s="230"/>
      <c r="G58" s="230"/>
      <c r="H58" s="230"/>
      <c r="I58" s="230"/>
      <c r="J58" s="171"/>
      <c r="K58" s="230"/>
      <c r="L58" s="230"/>
      <c r="M58" s="154"/>
      <c r="N58" s="231"/>
      <c r="O58" s="230"/>
      <c r="P58" s="232"/>
      <c r="Q58" s="22"/>
      <c r="R58" s="22"/>
      <c r="S58" s="49"/>
      <c r="AA58" s="185"/>
      <c r="AB58" s="192"/>
      <c r="AC58" s="192"/>
      <c r="AD58" s="209"/>
      <c r="AE58" s="192"/>
      <c r="AF58" s="192"/>
      <c r="AG58" s="192"/>
      <c r="AH58" s="192"/>
      <c r="AI58" s="159"/>
      <c r="AJ58" s="159"/>
      <c r="AK58" s="159"/>
      <c r="AL58" s="159"/>
    </row>
    <row r="59" spans="3:38" ht="12.75">
      <c r="C59" s="233"/>
      <c r="D59" s="229" t="s">
        <v>127</v>
      </c>
      <c r="E59" s="230"/>
      <c r="F59" s="230"/>
      <c r="G59" s="230"/>
      <c r="H59" s="230"/>
      <c r="I59" s="234"/>
      <c r="J59" s="171"/>
      <c r="K59" s="152"/>
      <c r="L59" s="230"/>
      <c r="M59" s="218"/>
      <c r="N59" s="231"/>
      <c r="O59" s="230"/>
      <c r="P59" s="232"/>
      <c r="Q59" s="22"/>
      <c r="R59" s="22"/>
      <c r="S59" s="49"/>
      <c r="AA59" s="185"/>
      <c r="AB59" s="192"/>
      <c r="AC59" s="192"/>
      <c r="AD59" s="209"/>
      <c r="AE59" s="192"/>
      <c r="AF59" s="192"/>
      <c r="AG59" s="192"/>
      <c r="AH59" s="192"/>
      <c r="AI59" s="159"/>
      <c r="AJ59" s="159"/>
      <c r="AK59" s="159"/>
      <c r="AL59" s="159"/>
    </row>
    <row r="60" spans="3:38" ht="12.75">
      <c r="C60" s="235"/>
      <c r="D60" s="236" t="s">
        <v>128</v>
      </c>
      <c r="E60" s="217"/>
      <c r="F60" s="217"/>
      <c r="G60" s="217"/>
      <c r="H60" s="217"/>
      <c r="I60" s="217"/>
      <c r="J60" s="152"/>
      <c r="K60" s="217"/>
      <c r="L60" s="217"/>
      <c r="M60" s="218"/>
      <c r="N60" s="231"/>
      <c r="O60" s="217"/>
      <c r="P60" s="232"/>
      <c r="Q60" s="22"/>
      <c r="R60" s="22"/>
      <c r="S60" s="49"/>
      <c r="AA60" s="185"/>
      <c r="AB60" s="192"/>
      <c r="AC60" s="192"/>
      <c r="AD60" s="209"/>
      <c r="AE60" s="192"/>
      <c r="AF60" s="192"/>
      <c r="AG60" s="192"/>
      <c r="AH60" s="192"/>
      <c r="AI60" s="159"/>
      <c r="AJ60" s="159"/>
      <c r="AK60" s="159"/>
      <c r="AL60" s="159"/>
    </row>
    <row r="61" spans="3:38" ht="12.75">
      <c r="C61" s="233"/>
      <c r="D61" s="229" t="s">
        <v>129</v>
      </c>
      <c r="E61" s="230"/>
      <c r="F61" s="230"/>
      <c r="G61" s="230"/>
      <c r="H61" s="230"/>
      <c r="I61" s="234"/>
      <c r="J61" s="248">
        <v>1</v>
      </c>
      <c r="K61" s="152"/>
      <c r="L61" s="230"/>
      <c r="M61" s="218"/>
      <c r="N61" s="231" t="s">
        <v>25</v>
      </c>
      <c r="O61" s="230"/>
      <c r="P61" s="232">
        <f>SUM(J61*M61)</f>
        <v>0</v>
      </c>
      <c r="Q61" s="22"/>
      <c r="R61" s="22"/>
      <c r="S61" s="49"/>
      <c r="AA61" s="185"/>
      <c r="AB61" s="192"/>
      <c r="AC61" s="192"/>
      <c r="AD61" s="209"/>
      <c r="AE61" s="192"/>
      <c r="AF61" s="192"/>
      <c r="AG61" s="192"/>
      <c r="AH61" s="192"/>
      <c r="AI61" s="159"/>
      <c r="AJ61" s="159"/>
      <c r="AK61" s="159"/>
      <c r="AL61" s="159"/>
    </row>
    <row r="62" spans="3:38" ht="12.75">
      <c r="C62" s="233"/>
      <c r="D62" s="229" t="s">
        <v>130</v>
      </c>
      <c r="E62" s="230"/>
      <c r="F62" s="230"/>
      <c r="G62" s="230"/>
      <c r="H62" s="230"/>
      <c r="I62" s="234"/>
      <c r="J62" s="248">
        <v>18</v>
      </c>
      <c r="K62" s="152"/>
      <c r="L62" s="230"/>
      <c r="M62" s="218"/>
      <c r="N62" s="231" t="s">
        <v>34</v>
      </c>
      <c r="O62" s="230"/>
      <c r="P62" s="232">
        <f>SUM(J62*M62)</f>
        <v>0</v>
      </c>
      <c r="Q62" s="22"/>
      <c r="R62" s="22"/>
      <c r="S62" s="49"/>
      <c r="AA62" s="185"/>
      <c r="AB62" s="192"/>
      <c r="AC62" s="192"/>
      <c r="AD62" s="209"/>
      <c r="AE62" s="192"/>
      <c r="AF62" s="192"/>
      <c r="AG62" s="192"/>
      <c r="AH62" s="192"/>
      <c r="AI62" s="159"/>
      <c r="AJ62" s="159"/>
      <c r="AK62" s="159"/>
      <c r="AL62" s="159"/>
    </row>
    <row r="63" spans="3:38" ht="12.75">
      <c r="C63" s="233"/>
      <c r="D63" s="229" t="s">
        <v>131</v>
      </c>
      <c r="E63" s="230"/>
      <c r="F63" s="230"/>
      <c r="G63" s="230"/>
      <c r="H63" s="230"/>
      <c r="I63" s="234"/>
      <c r="J63" s="248">
        <v>1</v>
      </c>
      <c r="K63" s="152"/>
      <c r="L63" s="230"/>
      <c r="M63" s="218"/>
      <c r="N63" s="231" t="s">
        <v>132</v>
      </c>
      <c r="O63" s="230"/>
      <c r="P63" s="232">
        <f>SUM(J63*M63)</f>
        <v>0</v>
      </c>
      <c r="Q63" s="22"/>
      <c r="R63" s="22"/>
      <c r="S63" s="49"/>
      <c r="AA63" s="185"/>
      <c r="AB63" s="192"/>
      <c r="AC63" s="192"/>
      <c r="AD63" s="209"/>
      <c r="AE63" s="192"/>
      <c r="AF63" s="192"/>
      <c r="AG63" s="192"/>
      <c r="AH63" s="192"/>
      <c r="AI63" s="159"/>
      <c r="AJ63" s="159"/>
      <c r="AK63" s="159"/>
      <c r="AL63" s="159"/>
    </row>
    <row r="64" spans="3:38" ht="12.75">
      <c r="C64" s="233"/>
      <c r="D64" s="229" t="s">
        <v>133</v>
      </c>
      <c r="E64" s="230"/>
      <c r="F64" s="230"/>
      <c r="G64" s="230"/>
      <c r="H64" s="230"/>
      <c r="I64" s="234"/>
      <c r="J64" s="248">
        <v>1</v>
      </c>
      <c r="K64" s="152"/>
      <c r="L64" s="230"/>
      <c r="M64" s="218"/>
      <c r="N64" s="231" t="s">
        <v>134</v>
      </c>
      <c r="O64" s="230"/>
      <c r="P64" s="232">
        <f>SUM(J64*M64)</f>
        <v>0</v>
      </c>
      <c r="Q64" s="22"/>
      <c r="R64" s="22"/>
      <c r="S64" s="49"/>
      <c r="AA64" s="185"/>
      <c r="AB64" s="192"/>
      <c r="AC64" s="192"/>
      <c r="AD64" s="209"/>
      <c r="AE64" s="192"/>
      <c r="AF64" s="192"/>
      <c r="AG64" s="192"/>
      <c r="AH64" s="192"/>
      <c r="AI64" s="159"/>
      <c r="AJ64" s="159"/>
      <c r="AK64" s="159"/>
      <c r="AL64" s="159"/>
    </row>
    <row r="65" spans="3:38" ht="12.75">
      <c r="C65" s="233"/>
      <c r="D65" s="229" t="s">
        <v>135</v>
      </c>
      <c r="E65" s="230"/>
      <c r="F65" s="230"/>
      <c r="G65" s="230"/>
      <c r="H65" s="230"/>
      <c r="I65" s="234"/>
      <c r="J65" s="248">
        <v>1</v>
      </c>
      <c r="K65" s="152"/>
      <c r="L65" s="230"/>
      <c r="M65" s="218"/>
      <c r="N65" s="231"/>
      <c r="O65" s="230"/>
      <c r="P65" s="232">
        <f>SUM(J65*M65)</f>
        <v>0</v>
      </c>
      <c r="Q65" s="22"/>
      <c r="R65" s="22"/>
      <c r="S65" s="49"/>
      <c r="AA65" s="185"/>
      <c r="AB65" s="192"/>
      <c r="AC65" s="192"/>
      <c r="AD65" s="209"/>
      <c r="AE65" s="192"/>
      <c r="AF65" s="192"/>
      <c r="AG65" s="192"/>
      <c r="AH65" s="192"/>
      <c r="AI65" s="159"/>
      <c r="AJ65" s="159"/>
      <c r="AK65" s="159"/>
      <c r="AL65" s="159"/>
    </row>
    <row r="66" spans="3:38" ht="12.75">
      <c r="C66" s="88"/>
      <c r="D66" s="160"/>
      <c r="E66" s="161"/>
      <c r="F66" s="161"/>
      <c r="G66" s="247"/>
      <c r="H66" s="165"/>
      <c r="I66" s="161"/>
      <c r="J66" s="161"/>
      <c r="K66" s="161"/>
      <c r="L66" s="163"/>
      <c r="M66" s="210"/>
      <c r="N66" s="165"/>
      <c r="O66" s="166"/>
      <c r="P66" s="130">
        <f>SUM(P61:P65)</f>
        <v>0</v>
      </c>
      <c r="Q66" s="22"/>
      <c r="R66" s="22"/>
      <c r="S66" s="49"/>
      <c r="AA66" s="185"/>
      <c r="AB66" s="192"/>
      <c r="AC66" s="192"/>
      <c r="AD66" s="209"/>
      <c r="AE66" s="192"/>
      <c r="AF66" s="192"/>
      <c r="AG66" s="192"/>
      <c r="AH66" s="192"/>
      <c r="AI66" s="159"/>
      <c r="AJ66" s="159"/>
      <c r="AK66" s="159"/>
      <c r="AL66" s="159"/>
    </row>
    <row r="67" spans="3:38" ht="15.75">
      <c r="C67" s="88"/>
      <c r="D67" s="211" t="s">
        <v>120</v>
      </c>
      <c r="E67" s="212"/>
      <c r="F67" s="212"/>
      <c r="G67" s="212"/>
      <c r="H67" s="213"/>
      <c r="I67" s="213"/>
      <c r="J67" s="213"/>
      <c r="K67" s="213"/>
      <c r="L67" s="213"/>
      <c r="M67" s="213"/>
      <c r="N67" s="213"/>
      <c r="O67" s="213"/>
      <c r="P67" s="216"/>
      <c r="Q67" s="22"/>
      <c r="R67" s="22"/>
      <c r="S67" s="49"/>
      <c r="AA67" s="185"/>
      <c r="AB67" s="192"/>
      <c r="AC67" s="192"/>
      <c r="AD67" s="209"/>
      <c r="AE67" s="192"/>
      <c r="AF67" s="192"/>
      <c r="AG67" s="192"/>
      <c r="AH67" s="192"/>
      <c r="AI67" s="159"/>
      <c r="AJ67" s="159"/>
      <c r="AK67" s="159"/>
      <c r="AL67" s="159"/>
    </row>
    <row r="68" spans="3:38" ht="12.75">
      <c r="C68" s="228"/>
      <c r="D68" s="229" t="s">
        <v>121</v>
      </c>
      <c r="E68" s="230"/>
      <c r="F68" s="230"/>
      <c r="G68" s="230"/>
      <c r="H68" s="230"/>
      <c r="I68" s="230"/>
      <c r="J68" s="171"/>
      <c r="K68" s="230"/>
      <c r="L68" s="230"/>
      <c r="M68" s="154"/>
      <c r="N68" s="231"/>
      <c r="O68" s="230"/>
      <c r="P68" s="232"/>
      <c r="Q68" s="22"/>
      <c r="R68" s="22"/>
      <c r="S68" s="49"/>
      <c r="AA68" s="185"/>
      <c r="AB68" s="192"/>
      <c r="AC68" s="192"/>
      <c r="AD68" s="209"/>
      <c r="AE68" s="192"/>
      <c r="AF68" s="192"/>
      <c r="AG68" s="192"/>
      <c r="AH68" s="192"/>
      <c r="AI68" s="159"/>
      <c r="AJ68" s="159"/>
      <c r="AK68" s="159"/>
      <c r="AL68" s="159"/>
    </row>
    <row r="69" spans="3:38" ht="12.75">
      <c r="C69" s="233"/>
      <c r="D69" s="229" t="s">
        <v>122</v>
      </c>
      <c r="E69" s="230"/>
      <c r="F69" s="230"/>
      <c r="G69" s="230"/>
      <c r="H69" s="230"/>
      <c r="I69" s="234"/>
      <c r="J69" s="171"/>
      <c r="K69" s="152"/>
      <c r="L69" s="230"/>
      <c r="M69" s="218"/>
      <c r="N69" s="231"/>
      <c r="O69" s="230"/>
      <c r="P69" s="232"/>
      <c r="Q69" s="22"/>
      <c r="R69" s="22"/>
      <c r="S69" s="49"/>
      <c r="AA69" s="185"/>
      <c r="AB69" s="192"/>
      <c r="AC69" s="192"/>
      <c r="AD69" s="209"/>
      <c r="AE69" s="192"/>
      <c r="AF69" s="192"/>
      <c r="AG69" s="192"/>
      <c r="AH69" s="192"/>
      <c r="AI69" s="159"/>
      <c r="AJ69" s="159"/>
      <c r="AK69" s="159"/>
      <c r="AL69" s="159"/>
    </row>
    <row r="70" spans="3:38" ht="12.75">
      <c r="C70" s="235"/>
      <c r="D70" s="236" t="s">
        <v>123</v>
      </c>
      <c r="E70" s="217"/>
      <c r="F70" s="217"/>
      <c r="G70" s="217"/>
      <c r="H70" s="217"/>
      <c r="I70" s="217"/>
      <c r="J70" s="152"/>
      <c r="K70" s="217"/>
      <c r="L70" s="217"/>
      <c r="M70" s="218"/>
      <c r="N70" s="231"/>
      <c r="O70" s="217"/>
      <c r="P70" s="232"/>
      <c r="Q70" s="22"/>
      <c r="R70" s="22"/>
      <c r="S70" s="49"/>
      <c r="AA70" s="185"/>
      <c r="AB70" s="192"/>
      <c r="AC70" s="192"/>
      <c r="AD70" s="209"/>
      <c r="AE70" s="192"/>
      <c r="AF70" s="192"/>
      <c r="AG70" s="192"/>
      <c r="AH70" s="192"/>
      <c r="AI70" s="159"/>
      <c r="AJ70" s="159"/>
      <c r="AK70" s="159"/>
      <c r="AL70" s="159"/>
    </row>
    <row r="71" spans="3:38" ht="12.75">
      <c r="C71" s="233"/>
      <c r="D71" s="229" t="s">
        <v>124</v>
      </c>
      <c r="E71" s="230"/>
      <c r="F71" s="230"/>
      <c r="G71" s="230"/>
      <c r="H71" s="230"/>
      <c r="I71" s="234"/>
      <c r="J71" s="152">
        <v>2</v>
      </c>
      <c r="K71" s="152"/>
      <c r="L71" s="230"/>
      <c r="M71" s="218"/>
      <c r="N71" s="231"/>
      <c r="O71" s="230"/>
      <c r="P71" s="232">
        <f>SUM(J71*M71)</f>
        <v>0</v>
      </c>
      <c r="Q71" s="22"/>
      <c r="R71" s="22"/>
      <c r="S71" s="49"/>
      <c r="AA71" s="185"/>
      <c r="AB71" s="192"/>
      <c r="AC71" s="192"/>
      <c r="AD71" s="209"/>
      <c r="AE71" s="192"/>
      <c r="AF71" s="192"/>
      <c r="AG71" s="192"/>
      <c r="AH71" s="192"/>
      <c r="AI71" s="159"/>
      <c r="AJ71" s="159"/>
      <c r="AK71" s="159"/>
      <c r="AL71" s="159"/>
    </row>
    <row r="72" spans="3:38" ht="12.75">
      <c r="C72" s="233"/>
      <c r="D72" s="229" t="s">
        <v>139</v>
      </c>
      <c r="E72" s="230"/>
      <c r="F72" s="230"/>
      <c r="G72" s="230"/>
      <c r="H72" s="230"/>
      <c r="I72" s="234"/>
      <c r="J72" s="152">
        <v>1</v>
      </c>
      <c r="K72" s="152"/>
      <c r="L72" s="230"/>
      <c r="M72" s="218"/>
      <c r="N72" s="231"/>
      <c r="O72" s="230"/>
      <c r="P72" s="232">
        <f>SUM(J72*M72)</f>
        <v>0</v>
      </c>
      <c r="Q72" s="22"/>
      <c r="R72" s="22"/>
      <c r="S72" s="49"/>
      <c r="AA72" s="185"/>
      <c r="AB72" s="192"/>
      <c r="AC72" s="192"/>
      <c r="AD72" s="209"/>
      <c r="AE72" s="192"/>
      <c r="AF72" s="192"/>
      <c r="AG72" s="192"/>
      <c r="AH72" s="192"/>
      <c r="AI72" s="159"/>
      <c r="AJ72" s="159"/>
      <c r="AK72" s="159"/>
      <c r="AL72" s="159"/>
    </row>
    <row r="73" spans="3:38" ht="12.75">
      <c r="C73" s="88"/>
      <c r="D73" s="160"/>
      <c r="E73" s="161"/>
      <c r="F73" s="161"/>
      <c r="G73" s="161"/>
      <c r="H73" s="165"/>
      <c r="I73" s="161"/>
      <c r="J73" s="161"/>
      <c r="K73" s="161"/>
      <c r="L73" s="163"/>
      <c r="M73" s="210"/>
      <c r="N73" s="165"/>
      <c r="O73" s="166"/>
      <c r="P73" s="130">
        <f>SUM(P71:P72)</f>
        <v>0</v>
      </c>
      <c r="Q73" s="22"/>
      <c r="R73" s="22"/>
      <c r="S73" s="49"/>
      <c r="AA73" s="185"/>
      <c r="AB73" s="192"/>
      <c r="AC73" s="192"/>
      <c r="AD73" s="209"/>
      <c r="AE73" s="192"/>
      <c r="AF73" s="192"/>
      <c r="AG73" s="192"/>
      <c r="AH73" s="192"/>
      <c r="AI73" s="159"/>
      <c r="AJ73" s="159"/>
      <c r="AK73" s="159"/>
      <c r="AL73" s="159"/>
    </row>
    <row r="74" spans="3:38" ht="12.75">
      <c r="C74" s="173"/>
      <c r="D74" s="156"/>
      <c r="E74" s="156"/>
      <c r="F74" s="156"/>
      <c r="G74" s="156"/>
      <c r="H74" s="156"/>
      <c r="I74" s="156"/>
      <c r="J74" s="152"/>
      <c r="K74" s="156"/>
      <c r="L74" s="156"/>
      <c r="M74" s="154"/>
      <c r="N74" s="156"/>
      <c r="O74" s="156"/>
      <c r="P74" s="192"/>
      <c r="Q74" s="159"/>
      <c r="R74" s="159"/>
      <c r="S74" s="179"/>
      <c r="T74" s="177"/>
      <c r="U74" s="177"/>
      <c r="V74" s="177"/>
      <c r="W74" s="177"/>
      <c r="X74" s="177"/>
      <c r="Y74" s="177"/>
      <c r="AA74" s="185"/>
      <c r="AB74" s="226"/>
      <c r="AC74" s="226"/>
      <c r="AD74" s="226"/>
      <c r="AE74" s="226"/>
      <c r="AF74" s="226"/>
      <c r="AG74" s="226"/>
      <c r="AH74" s="226"/>
      <c r="AI74" s="226"/>
      <c r="AJ74" s="159"/>
      <c r="AK74" s="159"/>
      <c r="AL74" s="159"/>
    </row>
    <row r="75" spans="3:38" ht="15.75">
      <c r="C75" s="173"/>
      <c r="D75" s="193" t="s">
        <v>90</v>
      </c>
      <c r="E75" s="194"/>
      <c r="F75" s="194"/>
      <c r="G75" s="194"/>
      <c r="H75" s="195"/>
      <c r="I75" s="196"/>
      <c r="J75" s="195"/>
      <c r="K75" s="196"/>
      <c r="L75" s="196"/>
      <c r="M75" s="197"/>
      <c r="N75" s="198"/>
      <c r="O75" s="198"/>
      <c r="P75" s="199">
        <f>SUM(P73+P66+P53+P36+P28+P24)</f>
        <v>0</v>
      </c>
      <c r="Q75" s="159"/>
      <c r="R75" s="159"/>
      <c r="S75" s="179"/>
      <c r="T75" s="177"/>
      <c r="U75" s="177"/>
      <c r="V75" s="177"/>
      <c r="W75" s="177"/>
      <c r="X75" s="177"/>
      <c r="Y75" s="177"/>
      <c r="Z75" s="150"/>
      <c r="AA75" s="207"/>
      <c r="AB75" s="226"/>
      <c r="AC75" s="226"/>
      <c r="AD75" s="226"/>
      <c r="AE75" s="226"/>
      <c r="AF75" s="226"/>
      <c r="AG75" s="226"/>
      <c r="AH75" s="226"/>
      <c r="AI75" s="226"/>
      <c r="AJ75" s="159"/>
      <c r="AK75" s="159"/>
      <c r="AL75" s="159"/>
    </row>
    <row r="76" spans="3:38" ht="15.75">
      <c r="C76" s="173"/>
      <c r="D76" s="193" t="s">
        <v>91</v>
      </c>
      <c r="E76" s="194"/>
      <c r="F76" s="194"/>
      <c r="G76" s="194"/>
      <c r="H76" s="195"/>
      <c r="I76" s="196"/>
      <c r="J76" s="195"/>
      <c r="K76" s="196"/>
      <c r="L76" s="196"/>
      <c r="M76" s="197"/>
      <c r="N76" s="198"/>
      <c r="O76" s="198"/>
      <c r="P76" s="199">
        <f>SUM(P75*0.2)</f>
        <v>0</v>
      </c>
      <c r="Q76" s="159"/>
      <c r="R76" s="159"/>
      <c r="S76" s="179"/>
      <c r="AA76" s="207"/>
      <c r="AB76" s="226"/>
      <c r="AC76" s="226"/>
      <c r="AD76" s="226"/>
      <c r="AE76" s="226"/>
      <c r="AF76" s="226"/>
      <c r="AG76" s="226"/>
      <c r="AH76" s="226"/>
      <c r="AI76" s="226"/>
      <c r="AJ76" s="159"/>
      <c r="AK76" s="159"/>
      <c r="AL76" s="159"/>
    </row>
    <row r="77" spans="3:38" ht="15.75">
      <c r="C77" s="173"/>
      <c r="D77" s="193" t="s">
        <v>92</v>
      </c>
      <c r="E77" s="194"/>
      <c r="F77" s="194"/>
      <c r="G77" s="194"/>
      <c r="H77" s="195"/>
      <c r="I77" s="196"/>
      <c r="J77" s="195"/>
      <c r="K77" s="196"/>
      <c r="L77" s="196"/>
      <c r="M77" s="197"/>
      <c r="N77" s="198"/>
      <c r="O77" s="198"/>
      <c r="P77" s="199">
        <f>SUM(P75:P76)</f>
        <v>0</v>
      </c>
      <c r="Q77" s="155"/>
      <c r="R77" s="156"/>
      <c r="S77" s="176"/>
      <c r="AA77" s="159"/>
      <c r="AB77" s="158"/>
      <c r="AC77" s="174"/>
      <c r="AD77" s="263"/>
      <c r="AE77" s="263"/>
      <c r="AF77" s="263"/>
      <c r="AG77" s="263"/>
      <c r="AH77" s="263"/>
      <c r="AI77" s="226"/>
      <c r="AJ77" s="159"/>
      <c r="AK77" s="159"/>
      <c r="AL77" s="159"/>
    </row>
    <row r="78" spans="3:38" ht="15.75">
      <c r="C78" s="220"/>
      <c r="D78" s="200"/>
      <c r="E78" s="201"/>
      <c r="F78" s="201"/>
      <c r="G78" s="201"/>
      <c r="H78" s="202"/>
      <c r="I78" s="203"/>
      <c r="J78" s="202"/>
      <c r="K78" s="203"/>
      <c r="L78" s="203"/>
      <c r="M78" s="204"/>
      <c r="N78" s="205"/>
      <c r="O78" s="205"/>
      <c r="P78" s="206"/>
      <c r="Q78" s="159"/>
      <c r="R78" s="159"/>
      <c r="S78" s="179"/>
      <c r="AA78" s="207"/>
      <c r="AB78" s="226"/>
      <c r="AC78" s="159"/>
      <c r="AD78" s="159"/>
      <c r="AE78" s="159"/>
      <c r="AF78" s="159"/>
      <c r="AG78" s="264"/>
      <c r="AH78" s="159"/>
      <c r="AI78" s="159"/>
      <c r="AJ78" s="159"/>
      <c r="AK78" s="159"/>
      <c r="AL78" s="159"/>
    </row>
    <row r="79" spans="3:38" ht="15.75">
      <c r="C79" s="88"/>
      <c r="D79" s="37"/>
      <c r="E79" s="147"/>
      <c r="F79" s="147"/>
      <c r="G79" s="147"/>
      <c r="H79" s="39"/>
      <c r="I79" s="148"/>
      <c r="J79" s="39"/>
      <c r="K79" s="148"/>
      <c r="L79" s="148"/>
      <c r="M79" s="104"/>
      <c r="N79" s="104"/>
      <c r="O79" s="123"/>
      <c r="P79" s="124"/>
      <c r="Q79" s="22"/>
      <c r="R79" s="22"/>
      <c r="S79" s="49"/>
      <c r="AA79" s="159"/>
      <c r="AB79" s="226"/>
      <c r="AC79" s="159"/>
      <c r="AD79" s="209"/>
      <c r="AE79" s="159"/>
      <c r="AF79" s="159"/>
      <c r="AG79" s="159"/>
      <c r="AH79" s="159"/>
      <c r="AI79" s="159"/>
      <c r="AJ79" s="159"/>
      <c r="AK79" s="159"/>
      <c r="AL79" s="159"/>
    </row>
    <row r="80" spans="3:38" ht="15.75">
      <c r="C80" s="88"/>
      <c r="D80" s="37"/>
      <c r="E80" s="147"/>
      <c r="F80" s="147"/>
      <c r="G80" s="147"/>
      <c r="H80" s="39"/>
      <c r="I80" s="148"/>
      <c r="J80" s="39"/>
      <c r="K80" s="148"/>
      <c r="L80" s="148"/>
      <c r="M80" s="104"/>
      <c r="N80" s="104"/>
      <c r="O80" s="123"/>
      <c r="P80" s="124"/>
      <c r="Q80" s="22"/>
      <c r="R80" s="22"/>
      <c r="S80" s="49"/>
      <c r="Z80" s="22"/>
      <c r="AA80" s="159"/>
      <c r="AB80" s="158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</row>
    <row r="81" spans="3:38" ht="15.75">
      <c r="C81" s="88"/>
      <c r="D81" s="37"/>
      <c r="E81" s="147"/>
      <c r="F81" s="147"/>
      <c r="G81" s="147"/>
      <c r="H81" s="39"/>
      <c r="I81" s="148"/>
      <c r="J81" s="39"/>
      <c r="K81" s="148"/>
      <c r="L81" s="148"/>
      <c r="M81" s="104"/>
      <c r="N81" s="104"/>
      <c r="O81" s="123"/>
      <c r="P81" s="124"/>
      <c r="Q81" s="22"/>
      <c r="R81" s="22"/>
      <c r="S81" s="49"/>
      <c r="Z81" s="22"/>
      <c r="AA81" s="185"/>
      <c r="AB81" s="209"/>
      <c r="AC81" s="181"/>
      <c r="AD81" s="159"/>
      <c r="AE81" s="159"/>
      <c r="AF81" s="159"/>
      <c r="AG81" s="159"/>
      <c r="AH81" s="159"/>
      <c r="AI81" s="159"/>
      <c r="AJ81" s="159"/>
      <c r="AK81" s="159"/>
      <c r="AL81" s="159"/>
    </row>
    <row r="82" spans="3:38" ht="15.75">
      <c r="C82" s="88"/>
      <c r="D82" s="145"/>
      <c r="E82" s="146"/>
      <c r="F82" s="147"/>
      <c r="G82" s="147"/>
      <c r="H82" s="39"/>
      <c r="I82" s="148"/>
      <c r="J82" s="39"/>
      <c r="K82" s="148"/>
      <c r="L82" s="148"/>
      <c r="M82" s="104"/>
      <c r="N82" s="104"/>
      <c r="O82" s="123"/>
      <c r="P82" s="124"/>
      <c r="Q82" s="22"/>
      <c r="R82" s="22"/>
      <c r="S82" s="49"/>
      <c r="T82" s="22"/>
      <c r="U82" s="22"/>
      <c r="V82" s="22"/>
      <c r="W82" s="22"/>
      <c r="X82" s="22"/>
      <c r="Y82" s="22"/>
      <c r="Z82" s="22"/>
      <c r="AA82" s="185"/>
      <c r="AB82" s="159"/>
      <c r="AC82" s="227"/>
      <c r="AD82" s="227"/>
      <c r="AE82" s="227"/>
      <c r="AF82" s="227"/>
      <c r="AG82" s="227"/>
      <c r="AH82" s="159"/>
      <c r="AI82" s="159"/>
      <c r="AJ82" s="159"/>
      <c r="AK82" s="159"/>
      <c r="AL82" s="159"/>
    </row>
    <row r="83" spans="3:38" ht="12.75">
      <c r="C83" s="173"/>
      <c r="D83" s="188"/>
      <c r="E83" s="174"/>
      <c r="F83" s="249"/>
      <c r="G83" s="20"/>
      <c r="H83" s="250"/>
      <c r="I83" s="250"/>
      <c r="J83" s="81"/>
      <c r="K83" s="250"/>
      <c r="L83" s="250"/>
      <c r="M83" s="250"/>
      <c r="N83" s="250"/>
      <c r="O83" s="250"/>
      <c r="P83" s="251"/>
      <c r="Q83" s="159"/>
      <c r="R83" s="159"/>
      <c r="S83" s="179"/>
      <c r="T83" s="159"/>
      <c r="U83" s="159"/>
      <c r="V83" s="159"/>
      <c r="W83" s="159"/>
      <c r="X83" s="159"/>
      <c r="Y83" s="159"/>
      <c r="Z83" s="159"/>
      <c r="AA83" s="185"/>
      <c r="AB83" s="159"/>
      <c r="AC83" s="227"/>
      <c r="AD83" s="227"/>
      <c r="AE83" s="227"/>
      <c r="AF83" s="227"/>
      <c r="AG83" s="227"/>
      <c r="AH83" s="159"/>
      <c r="AI83" s="159"/>
      <c r="AJ83" s="159"/>
      <c r="AK83" s="159"/>
      <c r="AL83" s="159"/>
    </row>
    <row r="84" spans="3:38" ht="12.75">
      <c r="C84" s="173"/>
      <c r="D84" s="188"/>
      <c r="E84" s="174"/>
      <c r="F84" s="249"/>
      <c r="G84" s="20"/>
      <c r="H84" s="250"/>
      <c r="I84" s="250"/>
      <c r="J84" s="81"/>
      <c r="K84" s="250"/>
      <c r="L84" s="250"/>
      <c r="M84" s="250"/>
      <c r="N84" s="250"/>
      <c r="O84" s="250"/>
      <c r="P84" s="251"/>
      <c r="Q84" s="159"/>
      <c r="R84" s="159"/>
      <c r="S84" s="179"/>
      <c r="T84" s="159"/>
      <c r="U84" s="159"/>
      <c r="V84" s="159"/>
      <c r="W84" s="159"/>
      <c r="X84" s="159"/>
      <c r="Y84" s="159"/>
      <c r="Z84" s="159"/>
      <c r="AA84" s="185"/>
      <c r="AB84" s="159"/>
      <c r="AC84" s="227"/>
      <c r="AD84" s="227"/>
      <c r="AE84" s="227"/>
      <c r="AF84" s="227"/>
      <c r="AG84" s="227"/>
      <c r="AH84" s="159"/>
      <c r="AI84" s="159"/>
      <c r="AJ84" s="159"/>
      <c r="AK84" s="159"/>
      <c r="AL84" s="159"/>
    </row>
    <row r="85" spans="3:38" ht="13.5">
      <c r="C85" s="173"/>
      <c r="D85" s="156"/>
      <c r="E85" s="156"/>
      <c r="F85" s="188"/>
      <c r="G85" s="158"/>
      <c r="H85" s="159"/>
      <c r="I85" s="159"/>
      <c r="J85" s="208"/>
      <c r="K85" s="159"/>
      <c r="L85" s="159"/>
      <c r="M85" s="11"/>
      <c r="N85" s="132"/>
      <c r="O85" s="22"/>
      <c r="P85" s="159"/>
      <c r="Q85" s="159"/>
      <c r="R85" s="159"/>
      <c r="S85" s="179"/>
      <c r="T85" s="159"/>
      <c r="U85" s="159"/>
      <c r="V85" s="159"/>
      <c r="W85" s="159"/>
      <c r="X85" s="159"/>
      <c r="Y85" s="159"/>
      <c r="Z85" s="159"/>
      <c r="AA85" s="185"/>
      <c r="AB85" s="159"/>
      <c r="AC85" s="209"/>
      <c r="AD85" s="159"/>
      <c r="AE85" s="159"/>
      <c r="AF85" s="159"/>
      <c r="AG85" s="159"/>
      <c r="AH85" s="159"/>
      <c r="AI85" s="159"/>
      <c r="AJ85" s="159"/>
      <c r="AK85" s="159"/>
      <c r="AL85" s="159"/>
    </row>
    <row r="86" spans="3:38" ht="15.75">
      <c r="C86" s="180"/>
      <c r="D86" s="237"/>
      <c r="E86" s="161"/>
      <c r="F86" s="164"/>
      <c r="G86" s="164"/>
      <c r="H86" s="164"/>
      <c r="I86" s="164"/>
      <c r="J86" s="163"/>
      <c r="K86" s="163"/>
      <c r="L86" s="163"/>
      <c r="M86" s="210"/>
      <c r="N86" s="238"/>
      <c r="O86" s="162"/>
      <c r="P86" s="162"/>
      <c r="Q86" s="162"/>
      <c r="R86" s="162"/>
      <c r="S86" s="182"/>
      <c r="T86" s="159"/>
      <c r="U86" s="159"/>
      <c r="V86" s="159"/>
      <c r="W86" s="159"/>
      <c r="X86" s="159"/>
      <c r="Y86" s="159"/>
      <c r="Z86" s="159"/>
      <c r="AA86" s="185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</row>
    <row r="87" spans="3:38" ht="12.75">
      <c r="C87" s="159"/>
      <c r="D87" s="155"/>
      <c r="E87" s="158"/>
      <c r="F87" s="158"/>
      <c r="G87" s="158"/>
      <c r="H87" s="159"/>
      <c r="I87" s="159"/>
      <c r="J87" s="224"/>
      <c r="K87" s="225"/>
      <c r="L87" s="225"/>
      <c r="M87" s="225"/>
      <c r="N87" s="159"/>
      <c r="O87" s="156"/>
      <c r="P87" s="192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</row>
    <row r="88" spans="3:38" ht="12.75">
      <c r="C88" s="159"/>
      <c r="D88" s="155"/>
      <c r="E88" s="158"/>
      <c r="F88" s="158"/>
      <c r="G88" s="158"/>
      <c r="H88" s="159"/>
      <c r="I88" s="159"/>
      <c r="J88" s="152"/>
      <c r="K88" s="152"/>
      <c r="L88" s="152"/>
      <c r="M88" s="169"/>
      <c r="N88" s="155"/>
      <c r="O88" s="156"/>
      <c r="P88" s="192"/>
      <c r="Q88" s="18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</row>
    <row r="89" spans="3:38" ht="12.75">
      <c r="C89" s="159"/>
      <c r="D89" s="155"/>
      <c r="E89" s="158"/>
      <c r="F89" s="158"/>
      <c r="G89" s="158"/>
      <c r="H89" s="159"/>
      <c r="I89" s="159"/>
      <c r="J89" s="152"/>
      <c r="K89" s="152"/>
      <c r="L89" s="152"/>
      <c r="M89" s="169"/>
      <c r="N89" s="155"/>
      <c r="O89" s="170"/>
      <c r="P89" s="189"/>
      <c r="Q89" s="192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</row>
    <row r="90" spans="3:38" ht="12.75">
      <c r="C90" s="159"/>
      <c r="D90" s="155"/>
      <c r="E90" s="158"/>
      <c r="F90" s="158"/>
      <c r="G90" s="158"/>
      <c r="H90" s="159"/>
      <c r="I90" s="159"/>
      <c r="J90" s="152"/>
      <c r="K90" s="152"/>
      <c r="L90" s="152"/>
      <c r="M90" s="154"/>
      <c r="N90" s="155"/>
      <c r="O90" s="170"/>
      <c r="P90" s="181"/>
      <c r="Q90" s="189"/>
      <c r="R90" s="159"/>
      <c r="S90" s="177"/>
      <c r="T90" s="159"/>
      <c r="U90" s="159"/>
      <c r="V90" s="159"/>
      <c r="W90" s="159"/>
      <c r="X90" s="159"/>
      <c r="Y90" s="159"/>
      <c r="Z90" s="177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</row>
    <row r="91" spans="3:38" ht="15.75">
      <c r="C91" s="159"/>
      <c r="D91" s="223"/>
      <c r="E91" s="158"/>
      <c r="F91" s="158"/>
      <c r="G91" s="158"/>
      <c r="H91" s="159"/>
      <c r="I91" s="159"/>
      <c r="J91" s="171"/>
      <c r="K91" s="152"/>
      <c r="L91" s="152"/>
      <c r="M91" s="169"/>
      <c r="N91" s="172"/>
      <c r="O91" s="159"/>
      <c r="P91" s="181"/>
      <c r="Q91" s="189"/>
      <c r="R91" s="159"/>
      <c r="S91" s="177"/>
      <c r="T91" s="159"/>
      <c r="U91" s="159"/>
      <c r="V91" s="159"/>
      <c r="W91" s="159"/>
      <c r="X91" s="159"/>
      <c r="Y91" s="159"/>
      <c r="Z91" s="177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</row>
    <row r="92" spans="3:38" ht="12.75">
      <c r="C92" s="159"/>
      <c r="D92" s="155"/>
      <c r="E92" s="158"/>
      <c r="F92" s="158"/>
      <c r="G92" s="158"/>
      <c r="H92" s="159"/>
      <c r="I92" s="159"/>
      <c r="J92" s="224"/>
      <c r="K92" s="225"/>
      <c r="L92" s="225"/>
      <c r="M92" s="225"/>
      <c r="N92" s="159"/>
      <c r="O92" s="156"/>
      <c r="P92" s="189"/>
      <c r="Q92" s="181"/>
      <c r="R92" s="159"/>
      <c r="S92" s="177"/>
      <c r="T92" s="177"/>
      <c r="U92" s="177"/>
      <c r="V92" s="177"/>
      <c r="W92" s="177"/>
      <c r="X92" s="177"/>
      <c r="Y92" s="177"/>
      <c r="Z92" s="177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</row>
    <row r="93" spans="3:38" ht="12.75">
      <c r="C93" s="159"/>
      <c r="D93" s="155"/>
      <c r="E93" s="158"/>
      <c r="F93" s="158"/>
      <c r="G93" s="158"/>
      <c r="H93" s="159"/>
      <c r="I93" s="159"/>
      <c r="J93" s="152"/>
      <c r="K93" s="152"/>
      <c r="L93" s="152"/>
      <c r="M93" s="154"/>
      <c r="N93" s="168"/>
      <c r="O93" s="170"/>
      <c r="P93" s="192"/>
      <c r="Q93" s="159"/>
      <c r="R93" s="177"/>
      <c r="S93" s="177"/>
      <c r="T93" s="177"/>
      <c r="U93" s="177"/>
      <c r="V93" s="177"/>
      <c r="W93" s="177"/>
      <c r="X93" s="177"/>
      <c r="Y93" s="177"/>
      <c r="Z93" s="177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</row>
    <row r="94" spans="3:38" ht="12.75">
      <c r="C94" s="159"/>
      <c r="D94" s="155"/>
      <c r="E94" s="158"/>
      <c r="F94" s="158"/>
      <c r="G94" s="158"/>
      <c r="H94" s="159"/>
      <c r="I94" s="159"/>
      <c r="J94" s="152"/>
      <c r="K94" s="152"/>
      <c r="L94" s="152"/>
      <c r="M94" s="169"/>
      <c r="N94" s="156"/>
      <c r="O94" s="156"/>
      <c r="P94" s="189"/>
      <c r="Q94" s="159"/>
      <c r="R94" s="177"/>
      <c r="S94" s="177"/>
      <c r="T94" s="177"/>
      <c r="U94" s="177"/>
      <c r="V94" s="177"/>
      <c r="W94" s="177"/>
      <c r="X94" s="177"/>
      <c r="Y94" s="177"/>
      <c r="Z94" s="177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</row>
    <row r="95" spans="4:38" ht="12.75">
      <c r="D95" s="155"/>
      <c r="E95" s="158"/>
      <c r="F95" s="158"/>
      <c r="G95" s="158"/>
      <c r="H95" s="159"/>
      <c r="I95" s="159"/>
      <c r="J95" s="171"/>
      <c r="K95" s="152"/>
      <c r="L95" s="152"/>
      <c r="M95" s="169"/>
      <c r="N95" s="155"/>
      <c r="O95" s="156"/>
      <c r="P95" s="189"/>
      <c r="Q95" s="159"/>
      <c r="R95" s="177"/>
      <c r="S95" s="177"/>
      <c r="T95" s="177"/>
      <c r="U95" s="177"/>
      <c r="V95" s="177"/>
      <c r="W95" s="177"/>
      <c r="X95" s="177"/>
      <c r="Y95" s="177"/>
      <c r="Z95" s="177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</row>
    <row r="96" spans="4:38" ht="12.75">
      <c r="D96" s="155"/>
      <c r="E96" s="158"/>
      <c r="F96" s="158"/>
      <c r="G96" s="158"/>
      <c r="H96" s="159"/>
      <c r="I96" s="159"/>
      <c r="J96" s="171"/>
      <c r="K96" s="152"/>
      <c r="L96" s="152"/>
      <c r="M96" s="169"/>
      <c r="N96" s="155"/>
      <c r="O96" s="170"/>
      <c r="P96" s="181"/>
      <c r="Q96" s="175"/>
      <c r="R96" s="159"/>
      <c r="S96" s="159"/>
      <c r="T96" s="177"/>
      <c r="U96" s="177"/>
      <c r="V96" s="177"/>
      <c r="W96" s="177"/>
      <c r="X96" s="177"/>
      <c r="Y96" s="177"/>
      <c r="Z96" s="177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</row>
    <row r="97" spans="4:38" ht="12.75">
      <c r="D97" s="172"/>
      <c r="E97" s="158"/>
      <c r="F97" s="158"/>
      <c r="G97" s="158"/>
      <c r="H97" s="159"/>
      <c r="I97" s="159"/>
      <c r="J97" s="152"/>
      <c r="K97" s="152"/>
      <c r="L97" s="152"/>
      <c r="M97" s="169"/>
      <c r="N97" s="168"/>
      <c r="O97" s="170"/>
      <c r="P97" s="181"/>
      <c r="Q97" s="175"/>
      <c r="R97" s="159"/>
      <c r="S97" s="159"/>
      <c r="T97" s="177"/>
      <c r="U97" s="177"/>
      <c r="V97" s="177"/>
      <c r="W97" s="177"/>
      <c r="X97" s="177"/>
      <c r="Y97" s="177"/>
      <c r="Z97" s="177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</row>
    <row r="98" spans="4:27" ht="15.75">
      <c r="D98" s="200"/>
      <c r="E98" s="201"/>
      <c r="F98" s="158"/>
      <c r="G98" s="158"/>
      <c r="H98" s="172"/>
      <c r="I98" s="158"/>
      <c r="J98" s="158"/>
      <c r="K98" s="158"/>
      <c r="L98" s="152"/>
      <c r="M98" s="169"/>
      <c r="N98" s="172"/>
      <c r="O98" s="205"/>
      <c r="P98" s="206"/>
      <c r="Q98" s="159"/>
      <c r="R98" s="159"/>
      <c r="S98" s="159"/>
      <c r="T98" s="177"/>
      <c r="U98" s="177"/>
      <c r="V98" s="177"/>
      <c r="W98" s="177"/>
      <c r="X98" s="177"/>
      <c r="Y98" s="177"/>
      <c r="Z98" s="177"/>
      <c r="AA98" s="177"/>
    </row>
    <row r="99" spans="4:27" ht="15.75">
      <c r="D99" s="200"/>
      <c r="E99" s="201"/>
      <c r="F99" s="201"/>
      <c r="G99" s="201"/>
      <c r="H99" s="200"/>
      <c r="I99" s="201"/>
      <c r="J99" s="201"/>
      <c r="K99" s="201"/>
      <c r="L99" s="203"/>
      <c r="M99" s="205"/>
      <c r="N99" s="205"/>
      <c r="O99" s="205"/>
      <c r="P99" s="206"/>
      <c r="Q99" s="159"/>
      <c r="R99" s="159"/>
      <c r="S99" s="159"/>
      <c r="T99" s="177"/>
      <c r="U99" s="177"/>
      <c r="V99" s="177"/>
      <c r="W99" s="177"/>
      <c r="X99" s="177"/>
      <c r="Y99" s="177"/>
      <c r="Z99" s="177"/>
      <c r="AA99" s="177"/>
    </row>
    <row r="100" spans="4:27" ht="15.75">
      <c r="D100" s="200"/>
      <c r="E100" s="201"/>
      <c r="F100" s="201"/>
      <c r="G100" s="201"/>
      <c r="H100" s="200"/>
      <c r="I100" s="201"/>
      <c r="J100" s="201"/>
      <c r="K100" s="201"/>
      <c r="L100" s="203"/>
      <c r="M100" s="205"/>
      <c r="N100" s="205"/>
      <c r="O100" s="205"/>
      <c r="P100" s="206"/>
      <c r="Q100" s="159"/>
      <c r="R100" s="159"/>
      <c r="S100" s="159"/>
      <c r="T100" s="177"/>
      <c r="U100" s="177"/>
      <c r="V100" s="177"/>
      <c r="W100" s="177"/>
      <c r="X100" s="177"/>
      <c r="Y100" s="177"/>
      <c r="Z100" s="177"/>
      <c r="AA100" s="177"/>
    </row>
    <row r="101" spans="4:27" ht="15.75">
      <c r="D101" s="156"/>
      <c r="E101" s="156"/>
      <c r="F101" s="201"/>
      <c r="G101" s="201"/>
      <c r="H101" s="200"/>
      <c r="I101" s="201"/>
      <c r="J101" s="201"/>
      <c r="K101" s="201"/>
      <c r="L101" s="203"/>
      <c r="M101" s="205"/>
      <c r="N101" s="205"/>
      <c r="O101" s="205"/>
      <c r="P101" s="206"/>
      <c r="Q101" s="159"/>
      <c r="R101" s="159"/>
      <c r="S101" s="159"/>
      <c r="T101" s="177"/>
      <c r="U101" s="177"/>
      <c r="V101" s="177"/>
      <c r="W101" s="177"/>
      <c r="X101" s="177"/>
      <c r="Y101" s="177"/>
      <c r="Z101" s="177"/>
      <c r="AA101" s="177"/>
    </row>
    <row r="102" spans="4:27" ht="15.75">
      <c r="D102" s="156"/>
      <c r="E102" s="156"/>
      <c r="F102" s="156"/>
      <c r="G102" s="156"/>
      <c r="H102" s="200"/>
      <c r="I102" s="201"/>
      <c r="J102" s="201"/>
      <c r="K102" s="201"/>
      <c r="L102" s="203"/>
      <c r="M102" s="205"/>
      <c r="N102" s="205"/>
      <c r="O102" s="205"/>
      <c r="P102" s="206"/>
      <c r="Q102" s="159"/>
      <c r="R102" s="159"/>
      <c r="S102" s="159"/>
      <c r="T102" s="177"/>
      <c r="U102" s="177"/>
      <c r="V102" s="177"/>
      <c r="W102" s="177"/>
      <c r="X102" s="177"/>
      <c r="Y102" s="177"/>
      <c r="Z102" s="177"/>
      <c r="AA102" s="177"/>
    </row>
    <row r="103" spans="4:27" ht="15.75">
      <c r="D103" s="156"/>
      <c r="E103" s="156"/>
      <c r="F103" s="156"/>
      <c r="G103" s="156"/>
      <c r="H103" s="200"/>
      <c r="I103" s="201"/>
      <c r="J103" s="201"/>
      <c r="K103" s="201"/>
      <c r="L103" s="203"/>
      <c r="M103" s="205"/>
      <c r="N103" s="205"/>
      <c r="O103" s="156"/>
      <c r="P103" s="189"/>
      <c r="Q103" s="159"/>
      <c r="R103" s="159"/>
      <c r="S103" s="159"/>
      <c r="T103" s="177"/>
      <c r="U103" s="177"/>
      <c r="V103" s="177"/>
      <c r="W103" s="177"/>
      <c r="X103" s="177"/>
      <c r="Y103" s="177"/>
      <c r="Z103" s="177"/>
      <c r="AA103" s="177"/>
    </row>
    <row r="104" spans="4:27" ht="12.75">
      <c r="D104" s="156"/>
      <c r="E104" s="156"/>
      <c r="F104" s="156"/>
      <c r="G104" s="156"/>
      <c r="H104" s="156"/>
      <c r="I104" s="156"/>
      <c r="J104" s="152"/>
      <c r="K104" s="152"/>
      <c r="L104" s="152"/>
      <c r="M104" s="169"/>
      <c r="N104" s="155"/>
      <c r="O104" s="170"/>
      <c r="P104" s="189"/>
      <c r="Q104" s="159"/>
      <c r="R104" s="159"/>
      <c r="S104" s="159"/>
      <c r="T104" s="177"/>
      <c r="U104" s="177"/>
      <c r="V104" s="177"/>
      <c r="W104" s="177"/>
      <c r="X104" s="177"/>
      <c r="Y104" s="177"/>
      <c r="Z104" s="177"/>
      <c r="AA104" s="177"/>
    </row>
    <row r="105" spans="4:27" ht="12.75">
      <c r="D105" s="155"/>
      <c r="E105" s="158"/>
      <c r="F105" s="156"/>
      <c r="G105" s="156"/>
      <c r="H105" s="156"/>
      <c r="I105" s="156"/>
      <c r="J105" s="152"/>
      <c r="K105" s="152"/>
      <c r="L105" s="152"/>
      <c r="M105" s="169"/>
      <c r="N105" s="156"/>
      <c r="O105" s="170"/>
      <c r="P105" s="189"/>
      <c r="Q105" s="159"/>
      <c r="R105" s="159"/>
      <c r="S105" s="159"/>
      <c r="T105" s="177"/>
      <c r="U105" s="177"/>
      <c r="V105" s="177"/>
      <c r="W105" s="177"/>
      <c r="X105" s="177"/>
      <c r="Y105" s="177"/>
      <c r="Z105" s="177"/>
      <c r="AA105" s="177"/>
    </row>
    <row r="106" spans="4:27" ht="12.75">
      <c r="D106" s="155"/>
      <c r="E106" s="158"/>
      <c r="F106" s="158"/>
      <c r="G106" s="158"/>
      <c r="H106" s="156"/>
      <c r="I106" s="156"/>
      <c r="J106" s="152"/>
      <c r="K106" s="152"/>
      <c r="L106" s="152"/>
      <c r="M106" s="169"/>
      <c r="N106" s="156"/>
      <c r="O106" s="170"/>
      <c r="P106" s="189"/>
      <c r="Q106" s="159"/>
      <c r="R106" s="159"/>
      <c r="S106" s="159"/>
      <c r="T106" s="177"/>
      <c r="U106" s="177"/>
      <c r="V106" s="177"/>
      <c r="W106" s="177"/>
      <c r="X106" s="177"/>
      <c r="Y106" s="177"/>
      <c r="Z106" s="177"/>
      <c r="AA106" s="177"/>
    </row>
    <row r="107" spans="4:27" ht="12.75">
      <c r="D107" s="159"/>
      <c r="E107" s="159"/>
      <c r="F107" s="158"/>
      <c r="G107" s="158"/>
      <c r="H107" s="156"/>
      <c r="I107" s="156"/>
      <c r="J107" s="152"/>
      <c r="K107" s="152"/>
      <c r="L107" s="152"/>
      <c r="M107" s="169"/>
      <c r="N107" s="156"/>
      <c r="O107" s="156"/>
      <c r="P107" s="189"/>
      <c r="Q107" s="159"/>
      <c r="R107" s="159"/>
      <c r="S107" s="159"/>
      <c r="T107" s="177"/>
      <c r="U107" s="177"/>
      <c r="V107" s="177"/>
      <c r="W107" s="177"/>
      <c r="X107" s="177"/>
      <c r="Y107" s="177"/>
      <c r="Z107" s="177"/>
      <c r="AA107" s="177"/>
    </row>
    <row r="108" spans="4:19" ht="12.75">
      <c r="D108" s="159"/>
      <c r="E108" s="159"/>
      <c r="F108" s="159"/>
      <c r="G108" s="159"/>
      <c r="H108" s="159"/>
      <c r="I108" s="159"/>
      <c r="J108" s="152"/>
      <c r="K108" s="152"/>
      <c r="L108" s="152"/>
      <c r="M108" s="169"/>
      <c r="N108" s="155"/>
      <c r="O108" s="156"/>
      <c r="P108" s="189"/>
      <c r="Q108" s="22"/>
      <c r="R108" s="22"/>
      <c r="S108" s="22"/>
    </row>
    <row r="109" spans="4:19" ht="12.75">
      <c r="D109" s="177"/>
      <c r="E109" s="177"/>
      <c r="F109" s="159"/>
      <c r="G109" s="159"/>
      <c r="H109" s="159"/>
      <c r="I109" s="159"/>
      <c r="J109" s="152"/>
      <c r="K109" s="152"/>
      <c r="L109" s="152"/>
      <c r="M109" s="169"/>
      <c r="N109" s="155"/>
      <c r="O109" s="159"/>
      <c r="P109" s="227"/>
      <c r="Q109" s="22"/>
      <c r="R109" s="22"/>
      <c r="S109" s="22"/>
    </row>
    <row r="110" spans="4:16" ht="12">
      <c r="D110" s="177"/>
      <c r="E110" s="177"/>
      <c r="F110" s="177"/>
      <c r="G110" s="177"/>
      <c r="H110" s="159"/>
      <c r="I110" s="159"/>
      <c r="J110" s="159"/>
      <c r="K110" s="159"/>
      <c r="L110" s="159"/>
      <c r="M110" s="227"/>
      <c r="N110" s="159"/>
      <c r="O110" s="159"/>
      <c r="P110" s="159"/>
    </row>
    <row r="111" spans="4:16" ht="12">
      <c r="D111" s="177"/>
      <c r="E111" s="177"/>
      <c r="F111" s="177"/>
      <c r="G111" s="177"/>
      <c r="H111" s="159"/>
      <c r="I111" s="159"/>
      <c r="J111" s="159"/>
      <c r="K111" s="159"/>
      <c r="L111" s="159"/>
      <c r="M111" s="159"/>
      <c r="N111" s="159"/>
      <c r="O111" s="177"/>
      <c r="P111" s="177"/>
    </row>
    <row r="112" spans="6:14" ht="12">
      <c r="F112" s="177"/>
      <c r="G112" s="177"/>
      <c r="H112" s="177"/>
      <c r="I112" s="177"/>
      <c r="J112" s="177"/>
      <c r="K112" s="177"/>
      <c r="L112" s="177"/>
      <c r="M112" s="177"/>
      <c r="N112" s="177"/>
    </row>
  </sheetData>
  <sheetProtection/>
  <mergeCells count="2">
    <mergeCell ref="U3:X3"/>
    <mergeCell ref="U8:X8"/>
  </mergeCells>
  <printOptions/>
  <pageMargins left="0.39" right="0.3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8"/>
  <sheetViews>
    <sheetView zoomScalePageLayoutView="0" workbookViewId="0" topLeftCell="B1">
      <selection activeCell="AN114" sqref="A1:AN114"/>
    </sheetView>
  </sheetViews>
  <sheetFormatPr defaultColWidth="9.140625" defaultRowHeight="12"/>
  <cols>
    <col min="1" max="1" width="0" style="1" hidden="1" customWidth="1"/>
    <col min="2" max="2" width="1.421875" style="1" customWidth="1"/>
    <col min="3" max="3" width="1.8515625" style="1" customWidth="1"/>
    <col min="4" max="4" width="8.421875" style="1" customWidth="1"/>
    <col min="5" max="5" width="1.7109375" style="1" customWidth="1"/>
    <col min="6" max="6" width="1.421875" style="1" customWidth="1"/>
    <col min="7" max="7" width="8.140625" style="1" customWidth="1"/>
    <col min="8" max="8" width="10.28125" style="1" customWidth="1"/>
    <col min="9" max="9" width="7.7109375" style="1" customWidth="1"/>
    <col min="10" max="10" width="8.8515625" style="1" customWidth="1"/>
    <col min="11" max="11" width="1.57421875" style="1" customWidth="1"/>
    <col min="12" max="12" width="0.2890625" style="1" customWidth="1"/>
    <col min="13" max="13" width="8.8515625" style="1" customWidth="1"/>
    <col min="14" max="14" width="7.8515625" style="1" customWidth="1"/>
    <col min="15" max="15" width="1.28515625" style="1" customWidth="1"/>
    <col min="16" max="16" width="12.140625" style="1" customWidth="1"/>
    <col min="17" max="17" width="2.8515625" style="1" customWidth="1"/>
    <col min="18" max="18" width="1.7109375" style="1" customWidth="1"/>
    <col min="19" max="19" width="2.7109375" style="1" customWidth="1"/>
    <col min="20" max="20" width="6.28125" style="1" hidden="1" customWidth="1"/>
    <col min="21" max="21" width="2.8515625" style="1" hidden="1" customWidth="1"/>
    <col min="22" max="22" width="1.1484375" style="1" hidden="1" customWidth="1"/>
    <col min="23" max="23" width="16.7109375" style="1" hidden="1" customWidth="1"/>
    <col min="24" max="24" width="9.57421875" style="1" hidden="1" customWidth="1"/>
    <col min="25" max="25" width="4.00390625" style="1" hidden="1" customWidth="1"/>
    <col min="26" max="26" width="8.00390625" style="1" customWidth="1"/>
    <col min="27" max="27" width="12.421875" style="1" customWidth="1"/>
    <col min="28" max="28" width="9.140625" style="1" customWidth="1"/>
    <col min="29" max="29" width="9.8515625" style="1" customWidth="1"/>
    <col min="30" max="30" width="10.140625" style="1" customWidth="1"/>
    <col min="31" max="31" width="10.00390625" style="1" customWidth="1"/>
    <col min="32" max="33" width="10.140625" style="1" customWidth="1"/>
    <col min="34" max="34" width="10.00390625" style="1" customWidth="1"/>
    <col min="35" max="35" width="11.57421875" style="1" customWidth="1"/>
    <col min="36" max="36" width="9.8515625" style="1" bestFit="1" customWidth="1"/>
    <col min="37" max="37" width="11.28125" style="1" customWidth="1"/>
    <col min="38" max="38" width="10.28125" style="1" bestFit="1" customWidth="1"/>
    <col min="39" max="16384" width="9.140625" style="1" customWidth="1"/>
  </cols>
  <sheetData>
    <row r="1" spans="4:18" ht="15.75">
      <c r="D1" s="140"/>
      <c r="E1" s="140"/>
      <c r="F1" s="140"/>
      <c r="G1" s="140"/>
      <c r="H1" s="145"/>
      <c r="I1" s="146"/>
      <c r="J1" s="146"/>
      <c r="K1" s="146"/>
      <c r="L1" s="126"/>
      <c r="M1" s="123"/>
      <c r="N1" s="123"/>
      <c r="O1" s="123"/>
      <c r="P1" s="124"/>
      <c r="Q1" s="129"/>
      <c r="R1" s="22"/>
    </row>
    <row r="2" spans="4:18" ht="15.75">
      <c r="D2" s="140"/>
      <c r="E2" s="140"/>
      <c r="F2" s="140"/>
      <c r="G2" s="140"/>
      <c r="H2" s="145"/>
      <c r="I2" s="146"/>
      <c r="J2" s="146"/>
      <c r="K2" s="146"/>
      <c r="L2" s="126"/>
      <c r="M2" s="123"/>
      <c r="N2" s="123"/>
      <c r="O2" s="123"/>
      <c r="P2" s="124"/>
      <c r="Q2" s="129"/>
      <c r="R2" s="22"/>
    </row>
    <row r="3" spans="4:18" ht="12.75">
      <c r="D3" s="140"/>
      <c r="E3" s="140"/>
      <c r="F3" s="140"/>
      <c r="G3" s="140"/>
      <c r="H3" s="140"/>
      <c r="I3" s="140"/>
      <c r="J3" s="134"/>
      <c r="K3" s="134"/>
      <c r="L3" s="134"/>
      <c r="M3" s="143"/>
      <c r="N3" s="142"/>
      <c r="O3" s="140"/>
      <c r="P3" s="135"/>
      <c r="Q3" s="129"/>
      <c r="R3" s="22"/>
    </row>
    <row r="4" spans="4:17" ht="12.75">
      <c r="D4" s="140"/>
      <c r="E4" s="140"/>
      <c r="F4" s="140"/>
      <c r="G4" s="140"/>
      <c r="H4" s="140"/>
      <c r="I4" s="140"/>
      <c r="J4" s="134"/>
      <c r="K4" s="134"/>
      <c r="L4" s="134"/>
      <c r="M4" s="143"/>
      <c r="N4" s="140"/>
      <c r="O4" s="144"/>
      <c r="P4" s="135"/>
      <c r="Q4" s="129"/>
    </row>
    <row r="5" spans="4:17" ht="12.75">
      <c r="D5" s="142"/>
      <c r="E5" s="133"/>
      <c r="F5" s="133"/>
      <c r="G5" s="133"/>
      <c r="H5" s="140"/>
      <c r="I5" s="140"/>
      <c r="J5" s="134"/>
      <c r="K5" s="134"/>
      <c r="L5" s="134"/>
      <c r="M5" s="143"/>
      <c r="N5" s="140"/>
      <c r="O5" s="144"/>
      <c r="P5" s="135"/>
      <c r="Q5" s="129"/>
    </row>
    <row r="6" spans="4:17" ht="12.75">
      <c r="D6" s="142"/>
      <c r="E6" s="133"/>
      <c r="F6" s="133"/>
      <c r="G6" s="133"/>
      <c r="H6" s="140"/>
      <c r="I6" s="140"/>
      <c r="J6" s="134"/>
      <c r="K6" s="134"/>
      <c r="L6" s="134"/>
      <c r="M6" s="143"/>
      <c r="N6" s="140"/>
      <c r="O6" s="144"/>
      <c r="P6" s="135"/>
      <c r="Q6" s="22"/>
    </row>
    <row r="7" spans="4:17" ht="12.75">
      <c r="D7" s="22"/>
      <c r="E7" s="22"/>
      <c r="F7" s="22"/>
      <c r="G7" s="22"/>
      <c r="H7" s="129"/>
      <c r="I7" s="129"/>
      <c r="J7" s="134"/>
      <c r="K7" s="134"/>
      <c r="L7" s="134"/>
      <c r="M7" s="143"/>
      <c r="N7" s="142"/>
      <c r="O7" s="140"/>
      <c r="P7" s="135"/>
      <c r="Q7" s="22"/>
    </row>
    <row r="8" spans="4:16" ht="12.75">
      <c r="D8" s="22"/>
      <c r="E8" s="22"/>
      <c r="F8" s="22"/>
      <c r="G8" s="22"/>
      <c r="H8" s="129"/>
      <c r="I8" s="129"/>
      <c r="J8" s="134"/>
      <c r="K8" s="134"/>
      <c r="L8" s="134"/>
      <c r="M8" s="143"/>
      <c r="N8" s="142"/>
      <c r="O8" s="140"/>
      <c r="P8" s="135"/>
    </row>
    <row r="9" spans="8:16" ht="12">
      <c r="H9" s="22"/>
      <c r="I9" s="22"/>
      <c r="J9" s="22"/>
      <c r="K9" s="22"/>
      <c r="L9" s="22"/>
      <c r="M9" s="138"/>
      <c r="N9" s="22"/>
      <c r="O9" s="22"/>
      <c r="P9" s="138"/>
    </row>
    <row r="10" spans="8:16" ht="12">
      <c r="H10" s="22"/>
      <c r="I10" s="22"/>
      <c r="J10" s="22"/>
      <c r="K10" s="22"/>
      <c r="L10" s="22"/>
      <c r="M10" s="22"/>
      <c r="N10" s="22"/>
      <c r="O10" s="22"/>
      <c r="P10" s="22"/>
    </row>
    <row r="18" spans="1:40" s="19" customFormat="1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ht="12.75" customHeight="1"/>
  </sheetData>
  <sheetProtection/>
  <printOptions/>
  <pageMargins left="0.39" right="0.3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9"/>
  <sheetViews>
    <sheetView zoomScalePageLayoutView="0" workbookViewId="0" topLeftCell="B22">
      <selection activeCell="D56" sqref="D56:P60"/>
    </sheetView>
  </sheetViews>
  <sheetFormatPr defaultColWidth="9.140625" defaultRowHeight="12"/>
  <cols>
    <col min="1" max="1" width="0" style="1" hidden="1" customWidth="1"/>
    <col min="2" max="2" width="1.421875" style="1" customWidth="1"/>
    <col min="3" max="3" width="1.8515625" style="1" customWidth="1"/>
    <col min="4" max="4" width="8.421875" style="1" customWidth="1"/>
    <col min="5" max="5" width="1.7109375" style="1" customWidth="1"/>
    <col min="6" max="6" width="1.421875" style="1" customWidth="1"/>
    <col min="7" max="7" width="8.140625" style="1" customWidth="1"/>
    <col min="8" max="8" width="10.28125" style="1" customWidth="1"/>
    <col min="9" max="9" width="6.57421875" style="1" customWidth="1"/>
    <col min="10" max="10" width="8.8515625" style="1" customWidth="1"/>
    <col min="11" max="11" width="1.57421875" style="1" customWidth="1"/>
    <col min="12" max="12" width="0.2890625" style="1" customWidth="1"/>
    <col min="13" max="13" width="8.28125" style="1" customWidth="1"/>
    <col min="14" max="14" width="7.8515625" style="1" customWidth="1"/>
    <col min="15" max="15" width="1.28515625" style="1" customWidth="1"/>
    <col min="16" max="16" width="12.140625" style="1" customWidth="1"/>
    <col min="17" max="17" width="2.8515625" style="1" customWidth="1"/>
    <col min="18" max="18" width="1.7109375" style="1" customWidth="1"/>
    <col min="19" max="19" width="6.00390625" style="1" customWidth="1"/>
    <col min="20" max="20" width="6.28125" style="1" hidden="1" customWidth="1"/>
    <col min="21" max="21" width="2.8515625" style="1" hidden="1" customWidth="1"/>
    <col min="22" max="22" width="1.1484375" style="1" hidden="1" customWidth="1"/>
    <col min="23" max="23" width="16.7109375" style="1" hidden="1" customWidth="1"/>
    <col min="24" max="24" width="9.57421875" style="1" hidden="1" customWidth="1"/>
    <col min="25" max="25" width="3.00390625" style="1" hidden="1" customWidth="1"/>
    <col min="26" max="26" width="1.421875" style="1" customWidth="1"/>
    <col min="27" max="29" width="9.140625" style="1" customWidth="1"/>
    <col min="30" max="30" width="13.140625" style="1" customWidth="1"/>
    <col min="31" max="32" width="9.140625" style="1" customWidth="1"/>
    <col min="33" max="33" width="11.57421875" style="1" customWidth="1"/>
    <col min="34" max="16384" width="9.140625" style="1" customWidth="1"/>
  </cols>
  <sheetData>
    <row r="1" spans="3:25" ht="18.75" thickBot="1">
      <c r="C1" s="73"/>
      <c r="D1" s="74" t="s">
        <v>12</v>
      </c>
      <c r="E1" s="75"/>
      <c r="F1" s="75"/>
      <c r="G1" s="7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59"/>
      <c r="U1" s="9"/>
      <c r="V1" s="59"/>
      <c r="W1" s="60"/>
      <c r="X1" s="9"/>
      <c r="Y1" s="18"/>
    </row>
    <row r="2" spans="2:26" ht="12">
      <c r="B2" s="9"/>
      <c r="C2" s="4"/>
      <c r="D2" s="5"/>
      <c r="E2" s="5"/>
      <c r="F2" s="5"/>
      <c r="G2" s="5"/>
      <c r="H2" s="5"/>
      <c r="I2" s="5"/>
      <c r="J2" s="5"/>
      <c r="K2" s="5"/>
      <c r="L2" s="5"/>
      <c r="M2" s="50"/>
      <c r="N2" s="51"/>
      <c r="O2" s="51"/>
      <c r="P2" s="51"/>
      <c r="Q2" s="51"/>
      <c r="R2" s="51"/>
      <c r="S2" s="52"/>
      <c r="T2" s="5"/>
      <c r="U2" s="5"/>
      <c r="V2" s="5"/>
      <c r="W2" s="5"/>
      <c r="X2" s="6"/>
      <c r="Y2" s="6"/>
      <c r="Z2" s="7"/>
    </row>
    <row r="3" spans="2:26" ht="12">
      <c r="B3" s="9"/>
      <c r="C3" s="7"/>
      <c r="D3" s="8" t="s">
        <v>2</v>
      </c>
      <c r="E3" s="22"/>
      <c r="F3" s="22"/>
      <c r="G3" s="22"/>
      <c r="H3" s="22"/>
      <c r="I3" s="22"/>
      <c r="J3" s="22"/>
      <c r="K3" s="22"/>
      <c r="L3" s="9"/>
      <c r="M3" s="53"/>
      <c r="N3" s="8" t="s">
        <v>0</v>
      </c>
      <c r="O3" s="22"/>
      <c r="P3" s="22"/>
      <c r="Q3" s="22"/>
      <c r="R3" s="22"/>
      <c r="S3" s="90"/>
      <c r="T3" s="22"/>
      <c r="U3" s="266"/>
      <c r="V3" s="267"/>
      <c r="W3" s="267"/>
      <c r="X3" s="268"/>
      <c r="Y3" s="3"/>
      <c r="Z3" s="7"/>
    </row>
    <row r="4" spans="2:26" ht="12.75">
      <c r="B4" s="9"/>
      <c r="C4" s="7"/>
      <c r="D4" s="10" t="s">
        <v>12</v>
      </c>
      <c r="E4" s="22"/>
      <c r="F4" s="22"/>
      <c r="G4" s="22"/>
      <c r="H4" s="22"/>
      <c r="I4" s="22"/>
      <c r="J4" s="22"/>
      <c r="K4" s="22"/>
      <c r="L4" s="9"/>
      <c r="M4" s="53"/>
      <c r="N4" s="22"/>
      <c r="O4" s="22"/>
      <c r="P4" s="22"/>
      <c r="Q4" s="22"/>
      <c r="R4" s="22"/>
      <c r="S4" s="90"/>
      <c r="T4" s="22"/>
      <c r="U4" s="22"/>
      <c r="V4" s="22"/>
      <c r="W4" s="22"/>
      <c r="X4" s="82" t="s">
        <v>1</v>
      </c>
      <c r="Y4" s="3"/>
      <c r="Z4" s="7"/>
    </row>
    <row r="5" spans="2:26" ht="12.75">
      <c r="B5" s="9"/>
      <c r="C5" s="7"/>
      <c r="D5" s="10" t="s">
        <v>7</v>
      </c>
      <c r="E5" s="22"/>
      <c r="F5" s="22"/>
      <c r="G5" s="22"/>
      <c r="H5" s="22"/>
      <c r="I5" s="22"/>
      <c r="J5" s="22"/>
      <c r="K5" s="22"/>
      <c r="L5" s="9"/>
      <c r="M5" s="53"/>
      <c r="N5" s="48" t="s">
        <v>80</v>
      </c>
      <c r="O5" s="22"/>
      <c r="P5" s="22"/>
      <c r="Q5" s="22"/>
      <c r="R5" s="22"/>
      <c r="S5" s="90"/>
      <c r="T5" s="22"/>
      <c r="U5" s="22"/>
      <c r="V5" s="22"/>
      <c r="W5" s="22"/>
      <c r="X5" s="49"/>
      <c r="Y5" s="3"/>
      <c r="Z5" s="7"/>
    </row>
    <row r="6" spans="2:26" ht="13.5" thickBot="1">
      <c r="B6" s="9"/>
      <c r="C6" s="7"/>
      <c r="D6" s="10" t="s">
        <v>8</v>
      </c>
      <c r="E6" s="22"/>
      <c r="F6" s="22"/>
      <c r="G6" s="22"/>
      <c r="H6" s="22"/>
      <c r="I6" s="22"/>
      <c r="J6" s="22"/>
      <c r="K6" s="22"/>
      <c r="L6" s="9"/>
      <c r="M6" s="53"/>
      <c r="N6" s="48" t="s">
        <v>81</v>
      </c>
      <c r="O6" s="22"/>
      <c r="P6" s="48"/>
      <c r="Q6" s="22"/>
      <c r="R6" s="9"/>
      <c r="S6" s="91"/>
      <c r="T6" s="9"/>
      <c r="U6" s="9"/>
      <c r="V6" s="9"/>
      <c r="W6" s="9"/>
      <c r="X6" s="3"/>
      <c r="Y6" s="70"/>
      <c r="Z6" s="7"/>
    </row>
    <row r="7" spans="2:26" ht="13.5" thickTop="1">
      <c r="B7" s="9"/>
      <c r="C7" s="7"/>
      <c r="D7" s="22"/>
      <c r="E7" s="22"/>
      <c r="F7" s="22"/>
      <c r="G7" s="22"/>
      <c r="H7" s="22"/>
      <c r="I7" s="22"/>
      <c r="J7" s="22"/>
      <c r="K7" s="22"/>
      <c r="L7" s="9"/>
      <c r="M7" s="53"/>
      <c r="N7" s="29" t="s">
        <v>82</v>
      </c>
      <c r="O7" s="22"/>
      <c r="P7" s="48"/>
      <c r="Q7" s="22"/>
      <c r="R7" s="9"/>
      <c r="S7" s="91"/>
      <c r="T7" s="9"/>
      <c r="U7" s="9"/>
      <c r="V7" s="9"/>
      <c r="W7" s="9"/>
      <c r="X7" s="3"/>
      <c r="Y7" s="71"/>
      <c r="Z7" s="7"/>
    </row>
    <row r="8" spans="2:26" ht="12">
      <c r="B8" s="9"/>
      <c r="C8" s="7"/>
      <c r="D8" s="9" t="s">
        <v>9</v>
      </c>
      <c r="E8" s="22"/>
      <c r="F8" s="22"/>
      <c r="G8" s="22"/>
      <c r="H8" s="22"/>
      <c r="I8" s="22"/>
      <c r="J8" s="22"/>
      <c r="K8" s="22"/>
      <c r="L8" s="9"/>
      <c r="M8" s="53"/>
      <c r="N8" s="116" t="s">
        <v>83</v>
      </c>
      <c r="O8" s="22"/>
      <c r="P8" s="29"/>
      <c r="Q8" s="22"/>
      <c r="R8" s="22"/>
      <c r="S8" s="91"/>
      <c r="T8" s="22"/>
      <c r="U8" s="269"/>
      <c r="V8" s="270"/>
      <c r="W8" s="270"/>
      <c r="X8" s="271"/>
      <c r="Y8" s="9"/>
      <c r="Z8" s="7"/>
    </row>
    <row r="9" spans="2:26" ht="12">
      <c r="B9" s="9"/>
      <c r="C9" s="7"/>
      <c r="D9" s="9" t="s">
        <v>14</v>
      </c>
      <c r="E9" s="22"/>
      <c r="F9" s="22"/>
      <c r="G9" s="22"/>
      <c r="H9" s="22"/>
      <c r="I9" s="22"/>
      <c r="J9" s="22"/>
      <c r="K9" s="22"/>
      <c r="L9" s="9"/>
      <c r="M9" s="53"/>
      <c r="N9" s="29" t="s">
        <v>84</v>
      </c>
      <c r="O9" s="22"/>
      <c r="P9" s="29"/>
      <c r="Q9" s="22"/>
      <c r="R9" s="22"/>
      <c r="S9" s="90"/>
      <c r="T9" s="22"/>
      <c r="U9" s="22"/>
      <c r="V9" s="22"/>
      <c r="W9" s="22"/>
      <c r="X9" s="49"/>
      <c r="Y9" s="9"/>
      <c r="Z9" s="7"/>
    </row>
    <row r="10" spans="2:26" ht="12.75" thickBot="1">
      <c r="B10" s="9"/>
      <c r="C10" s="7"/>
      <c r="D10" s="22" t="s">
        <v>13</v>
      </c>
      <c r="E10" s="22"/>
      <c r="F10" s="22"/>
      <c r="G10" s="22"/>
      <c r="H10" s="22"/>
      <c r="I10" s="22"/>
      <c r="J10" s="22"/>
      <c r="K10" s="22"/>
      <c r="L10" s="9"/>
      <c r="M10" s="53"/>
      <c r="N10" s="22" t="s">
        <v>85</v>
      </c>
      <c r="O10" s="22"/>
      <c r="P10" s="22"/>
      <c r="Q10" s="22"/>
      <c r="R10" s="22"/>
      <c r="S10" s="90"/>
      <c r="T10" s="55"/>
      <c r="U10" s="55"/>
      <c r="V10" s="55"/>
      <c r="W10" s="55"/>
      <c r="X10" s="83"/>
      <c r="Y10" s="9"/>
      <c r="Z10" s="7"/>
    </row>
    <row r="11" spans="2:26" ht="13.5" thickBot="1">
      <c r="B11" s="9"/>
      <c r="C11" s="7"/>
      <c r="D11" s="22" t="s">
        <v>10</v>
      </c>
      <c r="E11" s="22"/>
      <c r="F11" s="22"/>
      <c r="G11" s="22"/>
      <c r="H11" s="22"/>
      <c r="I11" s="22"/>
      <c r="J11" s="22"/>
      <c r="K11" s="22"/>
      <c r="L11" s="9"/>
      <c r="M11" s="54"/>
      <c r="N11" s="55" t="s">
        <v>86</v>
      </c>
      <c r="O11" s="55"/>
      <c r="P11" s="127"/>
      <c r="Q11" s="55"/>
      <c r="R11" s="55"/>
      <c r="S11" s="56"/>
      <c r="T11" s="22"/>
      <c r="U11" s="22"/>
      <c r="V11" s="22"/>
      <c r="W11" s="22"/>
      <c r="X11" s="49"/>
      <c r="Y11" s="9"/>
      <c r="Z11" s="7"/>
    </row>
    <row r="12" spans="2:26" ht="12">
      <c r="B12" s="9"/>
      <c r="C12" s="7"/>
      <c r="D12" s="22"/>
      <c r="E12" s="22"/>
      <c r="F12" s="22"/>
      <c r="G12" s="22"/>
      <c r="H12" s="22"/>
      <c r="I12" s="22"/>
      <c r="J12" s="22"/>
      <c r="K12" s="22"/>
      <c r="L12" s="9"/>
      <c r="M12" s="7"/>
      <c r="N12" s="8"/>
      <c r="O12" s="22"/>
      <c r="P12" s="22"/>
      <c r="Q12" s="22"/>
      <c r="R12" s="22"/>
      <c r="S12" s="22"/>
      <c r="T12" s="22"/>
      <c r="U12" s="22"/>
      <c r="V12" s="22"/>
      <c r="W12" s="22"/>
      <c r="X12" s="49"/>
      <c r="Y12" s="3"/>
      <c r="Z12" s="7"/>
    </row>
    <row r="13" spans="2:26" ht="12.75">
      <c r="B13" s="9"/>
      <c r="C13" s="12"/>
      <c r="D13" s="57" t="s">
        <v>3</v>
      </c>
      <c r="E13" s="58"/>
      <c r="F13" s="58"/>
      <c r="G13" s="58"/>
      <c r="H13" s="13" t="s">
        <v>78</v>
      </c>
      <c r="I13" s="14"/>
      <c r="J13" s="17"/>
      <c r="K13" s="17"/>
      <c r="L13" s="15"/>
      <c r="M13" s="16"/>
      <c r="N13" s="28"/>
      <c r="O13" s="22"/>
      <c r="P13" s="22"/>
      <c r="Q13" s="22"/>
      <c r="R13" s="22"/>
      <c r="S13" s="22"/>
      <c r="T13" s="22"/>
      <c r="U13" s="22"/>
      <c r="V13" s="22"/>
      <c r="W13" s="22"/>
      <c r="X13" s="49"/>
      <c r="Y13" s="9"/>
      <c r="Z13" s="7"/>
    </row>
    <row r="14" spans="2:26" ht="12">
      <c r="B14" s="9"/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7"/>
    </row>
    <row r="15" spans="2:26" ht="12">
      <c r="B15" s="9"/>
      <c r="C15" s="16"/>
      <c r="D15" s="2" t="s">
        <v>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84" t="s">
        <v>5</v>
      </c>
      <c r="Y15" s="72"/>
      <c r="Z15" s="7"/>
    </row>
    <row r="16" spans="2:26" ht="12">
      <c r="B16" s="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7"/>
    </row>
    <row r="17" spans="2:26" ht="12.75">
      <c r="B17" s="9"/>
      <c r="C17" s="85" t="s">
        <v>28</v>
      </c>
      <c r="D17" s="1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49"/>
      <c r="Y17" s="3"/>
      <c r="Z17" s="7"/>
    </row>
    <row r="18" spans="2:26" ht="12.75">
      <c r="B18" s="9"/>
      <c r="C18" s="85"/>
      <c r="D18" s="20"/>
      <c r="E18" s="20"/>
      <c r="F18" s="20"/>
      <c r="G18" s="20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49"/>
      <c r="Y18" s="3"/>
      <c r="Z18" s="7"/>
    </row>
    <row r="19" spans="1:33" s="19" customFormat="1" ht="12">
      <c r="A19" s="19" t="s">
        <v>15</v>
      </c>
      <c r="B19" s="20"/>
      <c r="C19" s="21"/>
      <c r="D19" s="30" t="s">
        <v>20</v>
      </c>
      <c r="E19" s="31"/>
      <c r="F19" s="31"/>
      <c r="G19" s="31"/>
      <c r="H19" s="32"/>
      <c r="I19" s="31"/>
      <c r="J19" s="33" t="s">
        <v>21</v>
      </c>
      <c r="K19" s="34"/>
      <c r="L19" s="34"/>
      <c r="M19" s="31" t="s">
        <v>18</v>
      </c>
      <c r="N19" s="31"/>
      <c r="O19" s="31"/>
      <c r="P19" s="35" t="s">
        <v>17</v>
      </c>
      <c r="Q19" s="20"/>
      <c r="R19" s="20"/>
      <c r="S19" s="20"/>
      <c r="T19" s="20"/>
      <c r="U19" s="20"/>
      <c r="V19" s="20"/>
      <c r="W19" s="20"/>
      <c r="X19" s="86"/>
      <c r="Z19" s="21"/>
      <c r="AA19" s="120"/>
      <c r="AB19" s="20"/>
      <c r="AC19" s="20"/>
      <c r="AD19" s="120"/>
      <c r="AE19" s="20"/>
      <c r="AF19" s="20"/>
      <c r="AG19" s="120"/>
    </row>
    <row r="20" spans="2:33" ht="12.75" customHeight="1">
      <c r="B20" s="9"/>
      <c r="C20" s="85"/>
      <c r="D20" s="76"/>
      <c r="E20" s="20"/>
      <c r="F20" s="20"/>
      <c r="G20" s="20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9"/>
      <c r="Y20" s="3"/>
      <c r="Z20" s="7"/>
      <c r="AA20" s="22"/>
      <c r="AB20" s="22"/>
      <c r="AC20" s="22"/>
      <c r="AD20" s="22"/>
      <c r="AE20" s="22"/>
      <c r="AF20" s="22"/>
      <c r="AG20" s="22"/>
    </row>
    <row r="21" spans="2:33" ht="15.75">
      <c r="B21" s="9"/>
      <c r="C21" s="85"/>
      <c r="D21" s="66" t="s">
        <v>39</v>
      </c>
      <c r="E21" s="31"/>
      <c r="F21" s="31"/>
      <c r="G21" s="31"/>
      <c r="H21" s="58"/>
      <c r="I21" s="58"/>
      <c r="J21" s="58"/>
      <c r="K21" s="58"/>
      <c r="L21" s="58"/>
      <c r="M21" s="58"/>
      <c r="N21" s="58"/>
      <c r="O21" s="58"/>
      <c r="P21" s="64"/>
      <c r="Q21" s="22"/>
      <c r="R21" s="22"/>
      <c r="S21" s="22"/>
      <c r="T21" s="22"/>
      <c r="U21" s="22"/>
      <c r="V21" s="22"/>
      <c r="W21" s="22"/>
      <c r="X21" s="49"/>
      <c r="Y21" s="3"/>
      <c r="Z21" s="7"/>
      <c r="AA21" s="22"/>
      <c r="AB21" s="22"/>
      <c r="AC21" s="22"/>
      <c r="AD21" s="22"/>
      <c r="AE21" s="22"/>
      <c r="AF21" s="22"/>
      <c r="AG21" s="22"/>
    </row>
    <row r="22" spans="2:35" ht="12.75">
      <c r="B22" s="9"/>
      <c r="C22" s="85"/>
      <c r="D22" s="36" t="s">
        <v>36</v>
      </c>
      <c r="E22" s="37"/>
      <c r="F22" s="37"/>
      <c r="G22" s="38"/>
      <c r="H22" s="37"/>
      <c r="I22" s="37"/>
      <c r="J22" s="39">
        <v>19</v>
      </c>
      <c r="K22" s="65"/>
      <c r="L22" s="37"/>
      <c r="M22" s="47">
        <v>4.5</v>
      </c>
      <c r="N22" s="46" t="s">
        <v>24</v>
      </c>
      <c r="O22" s="37"/>
      <c r="P22" s="41">
        <f>SUM(J22*M22)</f>
        <v>85.5</v>
      </c>
      <c r="Q22" s="22"/>
      <c r="R22" s="22"/>
      <c r="S22" s="22"/>
      <c r="T22" s="77"/>
      <c r="U22" s="77"/>
      <c r="V22" s="77"/>
      <c r="W22" s="22"/>
      <c r="X22" s="49"/>
      <c r="Y22" s="3"/>
      <c r="Z22" s="7"/>
      <c r="AA22" s="39"/>
      <c r="AB22" s="47"/>
      <c r="AC22" s="46"/>
      <c r="AD22" s="47"/>
      <c r="AE22" s="46"/>
      <c r="AF22" s="78"/>
      <c r="AG22" s="47"/>
      <c r="AI22" s="78"/>
    </row>
    <row r="23" spans="2:35" ht="12.75">
      <c r="B23" s="9"/>
      <c r="C23" s="85"/>
      <c r="D23" s="36" t="s">
        <v>31</v>
      </c>
      <c r="E23" s="37"/>
      <c r="F23" s="37"/>
      <c r="G23" s="37"/>
      <c r="H23" s="37"/>
      <c r="I23" s="37"/>
      <c r="J23" s="61">
        <v>3</v>
      </c>
      <c r="K23" s="39"/>
      <c r="L23" s="37"/>
      <c r="M23" s="40">
        <v>10</v>
      </c>
      <c r="N23" s="37" t="s">
        <v>25</v>
      </c>
      <c r="O23" s="37"/>
      <c r="P23" s="41">
        <f>SUM(J23*M23)</f>
        <v>30</v>
      </c>
      <c r="Q23" s="22"/>
      <c r="R23" s="22"/>
      <c r="S23" s="22"/>
      <c r="T23" s="22"/>
      <c r="U23" s="22"/>
      <c r="V23" s="22"/>
      <c r="W23" s="22"/>
      <c r="X23" s="49"/>
      <c r="Y23" s="3"/>
      <c r="Z23" s="7"/>
      <c r="AA23" s="61"/>
      <c r="AB23" s="40"/>
      <c r="AC23" s="37"/>
      <c r="AD23" s="47"/>
      <c r="AE23" s="37"/>
      <c r="AF23" s="78"/>
      <c r="AG23" s="47"/>
      <c r="AI23" s="78"/>
    </row>
    <row r="24" spans="2:35" ht="12.75">
      <c r="B24" s="9"/>
      <c r="C24" s="85"/>
      <c r="D24" s="36" t="s">
        <v>32</v>
      </c>
      <c r="E24" s="37"/>
      <c r="F24" s="37"/>
      <c r="G24" s="37"/>
      <c r="H24" s="37"/>
      <c r="I24" s="37"/>
      <c r="J24" s="61">
        <v>8</v>
      </c>
      <c r="K24" s="37"/>
      <c r="L24" s="37"/>
      <c r="M24" s="62" t="s">
        <v>27</v>
      </c>
      <c r="N24" s="37"/>
      <c r="O24" s="38"/>
      <c r="P24" s="63">
        <v>15</v>
      </c>
      <c r="Q24" s="22"/>
      <c r="R24" s="22"/>
      <c r="S24" s="22"/>
      <c r="T24" s="22"/>
      <c r="U24" s="22"/>
      <c r="V24" s="22"/>
      <c r="W24" s="22"/>
      <c r="X24" s="49"/>
      <c r="Y24" s="3"/>
      <c r="Z24" s="7"/>
      <c r="AA24" s="61"/>
      <c r="AB24" s="62"/>
      <c r="AC24" s="37"/>
      <c r="AD24" s="47"/>
      <c r="AE24" s="37"/>
      <c r="AF24" s="78"/>
      <c r="AG24" s="40"/>
      <c r="AI24" s="78"/>
    </row>
    <row r="25" spans="2:35" ht="12.75">
      <c r="B25" s="9"/>
      <c r="C25" s="85"/>
      <c r="D25" s="36" t="s">
        <v>22</v>
      </c>
      <c r="E25" s="37"/>
      <c r="F25" s="37"/>
      <c r="G25" s="37"/>
      <c r="H25" s="37"/>
      <c r="I25" s="37"/>
      <c r="J25" s="39">
        <v>3</v>
      </c>
      <c r="K25" s="37"/>
      <c r="L25" s="37"/>
      <c r="M25" s="40">
        <v>40</v>
      </c>
      <c r="N25" s="37" t="s">
        <v>25</v>
      </c>
      <c r="O25" s="38"/>
      <c r="P25" s="41">
        <f>SUM(J25*M25)</f>
        <v>120</v>
      </c>
      <c r="Q25" s="22"/>
      <c r="R25" s="22"/>
      <c r="S25" s="22"/>
      <c r="T25" s="22"/>
      <c r="U25" s="22"/>
      <c r="V25" s="22"/>
      <c r="W25" s="22"/>
      <c r="X25" s="49"/>
      <c r="Y25" s="3"/>
      <c r="Z25" s="7"/>
      <c r="AA25" s="39"/>
      <c r="AB25" s="40"/>
      <c r="AC25" s="37"/>
      <c r="AD25" s="47"/>
      <c r="AE25" s="37"/>
      <c r="AF25" s="78"/>
      <c r="AG25" s="47"/>
      <c r="AI25" s="78"/>
    </row>
    <row r="26" spans="2:35" ht="12.75">
      <c r="B26" s="9"/>
      <c r="C26" s="85"/>
      <c r="D26" s="36" t="s">
        <v>67</v>
      </c>
      <c r="E26" s="37"/>
      <c r="F26" s="37"/>
      <c r="G26" s="37"/>
      <c r="H26" s="37"/>
      <c r="I26" s="37"/>
      <c r="J26" s="39">
        <v>1</v>
      </c>
      <c r="K26" s="37"/>
      <c r="L26" s="37"/>
      <c r="M26" s="40">
        <v>55</v>
      </c>
      <c r="N26" s="37" t="s">
        <v>25</v>
      </c>
      <c r="O26" s="38"/>
      <c r="P26" s="41">
        <f>SUM(J26*M26)</f>
        <v>55</v>
      </c>
      <c r="Q26" s="22"/>
      <c r="R26" s="22"/>
      <c r="S26" s="22"/>
      <c r="T26" s="22"/>
      <c r="U26" s="22"/>
      <c r="V26" s="22"/>
      <c r="W26" s="22"/>
      <c r="X26" s="49"/>
      <c r="Y26" s="3"/>
      <c r="Z26" s="7"/>
      <c r="AA26" s="39"/>
      <c r="AB26" s="40"/>
      <c r="AC26" s="37"/>
      <c r="AD26" s="47"/>
      <c r="AE26" s="37"/>
      <c r="AF26" s="78"/>
      <c r="AG26" s="47"/>
      <c r="AI26" s="78"/>
    </row>
    <row r="27" spans="2:35" ht="12.75">
      <c r="B27" s="9"/>
      <c r="C27" s="85"/>
      <c r="D27" s="36" t="s">
        <v>70</v>
      </c>
      <c r="E27" s="37"/>
      <c r="F27" s="37"/>
      <c r="G27" s="37"/>
      <c r="H27" s="37"/>
      <c r="I27" s="37"/>
      <c r="J27" s="39">
        <v>15.4</v>
      </c>
      <c r="K27" s="37"/>
      <c r="L27" s="37"/>
      <c r="M27" s="40">
        <v>1.5</v>
      </c>
      <c r="N27" s="46" t="s">
        <v>24</v>
      </c>
      <c r="O27" s="38"/>
      <c r="P27" s="41">
        <f>SUM(J27*M27)</f>
        <v>23.1</v>
      </c>
      <c r="Q27" s="22"/>
      <c r="R27" s="22"/>
      <c r="S27" s="22"/>
      <c r="T27" s="22"/>
      <c r="U27" s="22"/>
      <c r="V27" s="22"/>
      <c r="W27" s="22"/>
      <c r="X27" s="49"/>
      <c r="Y27" s="3"/>
      <c r="Z27" s="7"/>
      <c r="AA27" s="39"/>
      <c r="AB27" s="40"/>
      <c r="AC27" s="46"/>
      <c r="AD27" s="47"/>
      <c r="AE27" s="46"/>
      <c r="AF27" s="78"/>
      <c r="AG27" s="47"/>
      <c r="AI27" s="78"/>
    </row>
    <row r="28" spans="2:35" ht="12.75">
      <c r="B28" s="9"/>
      <c r="C28" s="85"/>
      <c r="D28" s="36"/>
      <c r="E28" s="37"/>
      <c r="F28" s="37"/>
      <c r="G28" s="37"/>
      <c r="H28" s="37"/>
      <c r="I28" s="37"/>
      <c r="J28" s="39"/>
      <c r="K28" s="37"/>
      <c r="L28" s="37"/>
      <c r="M28" s="40"/>
      <c r="N28" s="46"/>
      <c r="O28" s="37"/>
      <c r="P28" s="115">
        <f>SUM(P22:P27)</f>
        <v>328.6</v>
      </c>
      <c r="Q28" s="22"/>
      <c r="R28" s="22"/>
      <c r="S28" s="22"/>
      <c r="T28" s="22"/>
      <c r="U28" s="22"/>
      <c r="V28" s="22"/>
      <c r="W28" s="22"/>
      <c r="X28" s="49"/>
      <c r="Y28" s="3"/>
      <c r="Z28" s="7"/>
      <c r="AA28" s="39"/>
      <c r="AB28" s="40"/>
      <c r="AC28" s="46"/>
      <c r="AD28" s="121"/>
      <c r="AE28" s="46"/>
      <c r="AF28" s="78"/>
      <c r="AG28" s="121"/>
      <c r="AI28" s="78"/>
    </row>
    <row r="29" spans="2:35" ht="15.75">
      <c r="B29" s="9"/>
      <c r="C29" s="85"/>
      <c r="D29" s="66" t="s">
        <v>40</v>
      </c>
      <c r="E29" s="31"/>
      <c r="F29" s="31"/>
      <c r="G29" s="31"/>
      <c r="H29" s="58"/>
      <c r="I29" s="58"/>
      <c r="J29" s="58"/>
      <c r="K29" s="58"/>
      <c r="L29" s="58"/>
      <c r="M29" s="58"/>
      <c r="N29" s="58"/>
      <c r="O29" s="58"/>
      <c r="P29" s="64"/>
      <c r="Q29" s="22"/>
      <c r="R29" s="22"/>
      <c r="S29" s="22"/>
      <c r="T29" s="22"/>
      <c r="U29" s="22"/>
      <c r="V29" s="22"/>
      <c r="W29" s="22"/>
      <c r="X29" s="49"/>
      <c r="Y29" s="3"/>
      <c r="Z29" s="7"/>
      <c r="AA29" s="22"/>
      <c r="AB29" s="22"/>
      <c r="AC29" s="22"/>
      <c r="AD29" s="22"/>
      <c r="AE29" s="22"/>
      <c r="AF29" s="78"/>
      <c r="AG29" s="22"/>
      <c r="AI29" s="78"/>
    </row>
    <row r="30" spans="2:35" ht="12.75">
      <c r="B30" s="9"/>
      <c r="C30" s="85"/>
      <c r="D30" s="36" t="s">
        <v>29</v>
      </c>
      <c r="E30" s="37"/>
      <c r="F30" s="37"/>
      <c r="G30" s="37"/>
      <c r="H30" s="37"/>
      <c r="I30" s="37"/>
      <c r="J30" s="39">
        <v>39.06</v>
      </c>
      <c r="K30" s="37"/>
      <c r="L30" s="37"/>
      <c r="M30" s="40">
        <v>15</v>
      </c>
      <c r="N30" s="46" t="s">
        <v>24</v>
      </c>
      <c r="O30" s="37"/>
      <c r="P30" s="41">
        <f>SUM(J30*M30)</f>
        <v>585.9000000000001</v>
      </c>
      <c r="Q30" s="22"/>
      <c r="R30" s="22"/>
      <c r="S30" s="22"/>
      <c r="T30" s="22"/>
      <c r="U30" s="22"/>
      <c r="V30" s="22"/>
      <c r="W30" s="22"/>
      <c r="X30" s="49"/>
      <c r="Y30" s="3"/>
      <c r="Z30" s="7"/>
      <c r="AA30" s="39"/>
      <c r="AB30" s="40"/>
      <c r="AC30" s="46"/>
      <c r="AD30" s="47"/>
      <c r="AE30" s="46"/>
      <c r="AF30" s="128"/>
      <c r="AG30" s="47"/>
      <c r="AI30" s="78"/>
    </row>
    <row r="31" spans="2:35" ht="12.75">
      <c r="B31" s="9"/>
      <c r="C31" s="85"/>
      <c r="D31" s="36" t="s">
        <v>30</v>
      </c>
      <c r="E31" s="37"/>
      <c r="F31" s="37"/>
      <c r="G31" s="37"/>
      <c r="H31" s="37"/>
      <c r="I31" s="37"/>
      <c r="J31" s="39">
        <v>6.8</v>
      </c>
      <c r="K31" s="37"/>
      <c r="L31" s="37"/>
      <c r="M31" s="40">
        <v>13</v>
      </c>
      <c r="N31" s="46" t="s">
        <v>24</v>
      </c>
      <c r="O31" s="37"/>
      <c r="P31" s="41">
        <f>SUM(J31*M31)</f>
        <v>88.39999999999999</v>
      </c>
      <c r="Q31" s="22"/>
      <c r="R31" s="22"/>
      <c r="S31" s="22"/>
      <c r="T31" s="22"/>
      <c r="U31" s="22"/>
      <c r="V31" s="22"/>
      <c r="W31" s="22"/>
      <c r="X31" s="49"/>
      <c r="Y31" s="3"/>
      <c r="Z31" s="7"/>
      <c r="AA31" s="39"/>
      <c r="AB31" s="40"/>
      <c r="AC31" s="46"/>
      <c r="AD31" s="47"/>
      <c r="AE31" s="46"/>
      <c r="AF31" s="78"/>
      <c r="AG31" s="47"/>
      <c r="AI31" s="78"/>
    </row>
    <row r="32" spans="2:35" ht="12.75">
      <c r="B32" s="9"/>
      <c r="C32" s="85"/>
      <c r="D32" s="36"/>
      <c r="E32" s="37"/>
      <c r="F32" s="37"/>
      <c r="G32" s="37"/>
      <c r="H32" s="37"/>
      <c r="I32" s="37"/>
      <c r="J32" s="39"/>
      <c r="K32" s="37"/>
      <c r="L32" s="37"/>
      <c r="M32" s="40"/>
      <c r="N32" s="37"/>
      <c r="O32" s="37"/>
      <c r="P32" s="115">
        <f>SUM(P30:P31)</f>
        <v>674.3000000000001</v>
      </c>
      <c r="Q32" s="22"/>
      <c r="R32" s="22"/>
      <c r="S32" s="22"/>
      <c r="T32" s="22"/>
      <c r="U32" s="22"/>
      <c r="V32" s="22"/>
      <c r="W32" s="22"/>
      <c r="X32" s="49"/>
      <c r="Y32" s="3"/>
      <c r="Z32" s="7"/>
      <c r="AA32" s="39"/>
      <c r="AB32" s="40"/>
      <c r="AC32" s="37"/>
      <c r="AD32" s="121"/>
      <c r="AE32" s="37"/>
      <c r="AF32" s="78"/>
      <c r="AG32" s="121"/>
      <c r="AI32" s="78"/>
    </row>
    <row r="33" spans="2:35" ht="15.75">
      <c r="B33" s="9"/>
      <c r="C33" s="85"/>
      <c r="D33" s="66" t="s">
        <v>41</v>
      </c>
      <c r="E33" s="31"/>
      <c r="F33" s="31"/>
      <c r="G33" s="31"/>
      <c r="H33" s="58"/>
      <c r="I33" s="58"/>
      <c r="J33" s="58"/>
      <c r="K33" s="58"/>
      <c r="L33" s="58"/>
      <c r="M33" s="58"/>
      <c r="N33" s="58"/>
      <c r="O33" s="58"/>
      <c r="P33" s="64"/>
      <c r="Q33" s="22"/>
      <c r="R33" s="22"/>
      <c r="S33" s="22"/>
      <c r="T33" s="22"/>
      <c r="U33" s="22"/>
      <c r="V33" s="22"/>
      <c r="W33" s="22"/>
      <c r="X33" s="49"/>
      <c r="Y33" s="3"/>
      <c r="Z33" s="7"/>
      <c r="AA33" s="22"/>
      <c r="AB33" s="22"/>
      <c r="AC33" s="22"/>
      <c r="AD33" s="22"/>
      <c r="AE33" s="22"/>
      <c r="AF33" s="78"/>
      <c r="AG33" s="22"/>
      <c r="AI33" s="78"/>
    </row>
    <row r="34" spans="2:35" ht="12.75">
      <c r="B34" s="9"/>
      <c r="C34" s="85"/>
      <c r="D34" s="36" t="s">
        <v>65</v>
      </c>
      <c r="E34" s="37"/>
      <c r="F34" s="37"/>
      <c r="G34" s="37"/>
      <c r="H34" s="37"/>
      <c r="I34" s="37"/>
      <c r="J34" s="39">
        <v>3</v>
      </c>
      <c r="K34" s="37"/>
      <c r="L34" s="37"/>
      <c r="M34" s="40">
        <v>70</v>
      </c>
      <c r="N34" s="37" t="s">
        <v>25</v>
      </c>
      <c r="O34" s="37"/>
      <c r="P34" s="41">
        <f>SUM(J34*M34)</f>
        <v>210</v>
      </c>
      <c r="Q34" s="22"/>
      <c r="R34" s="22"/>
      <c r="S34" s="22"/>
      <c r="T34" s="22"/>
      <c r="U34" s="22"/>
      <c r="V34" s="22"/>
      <c r="W34" s="22"/>
      <c r="X34" s="49"/>
      <c r="Y34" s="3"/>
      <c r="Z34" s="7"/>
      <c r="AA34" s="39"/>
      <c r="AB34" s="40"/>
      <c r="AC34" s="37"/>
      <c r="AD34" s="47"/>
      <c r="AE34" s="37"/>
      <c r="AF34" s="78"/>
      <c r="AG34" s="47"/>
      <c r="AI34" s="78"/>
    </row>
    <row r="35" spans="2:35" ht="12.75">
      <c r="B35" s="9"/>
      <c r="C35" s="85"/>
      <c r="D35" s="36" t="s">
        <v>33</v>
      </c>
      <c r="E35" s="37"/>
      <c r="F35" s="37"/>
      <c r="G35" s="37"/>
      <c r="H35" s="37"/>
      <c r="I35" s="37"/>
      <c r="J35" s="39">
        <v>3</v>
      </c>
      <c r="K35" s="37"/>
      <c r="L35" s="37"/>
      <c r="M35" s="40">
        <v>15</v>
      </c>
      <c r="N35" s="37" t="s">
        <v>25</v>
      </c>
      <c r="O35" s="38"/>
      <c r="P35" s="41">
        <f>SUM(J35*M35)</f>
        <v>45</v>
      </c>
      <c r="Q35" s="22"/>
      <c r="R35" s="22"/>
      <c r="S35" s="22"/>
      <c r="T35" s="22"/>
      <c r="U35" s="22"/>
      <c r="V35" s="22"/>
      <c r="W35" s="22"/>
      <c r="X35" s="49"/>
      <c r="Y35" s="3"/>
      <c r="Z35" s="7"/>
      <c r="AA35" s="39"/>
      <c r="AB35" s="40"/>
      <c r="AC35" s="37"/>
      <c r="AD35" s="47"/>
      <c r="AE35" s="37"/>
      <c r="AF35" s="78"/>
      <c r="AG35" s="47"/>
      <c r="AI35" s="78"/>
    </row>
    <row r="36" spans="2:35" ht="12.75">
      <c r="B36" s="9"/>
      <c r="C36" s="85"/>
      <c r="D36" s="36" t="s">
        <v>68</v>
      </c>
      <c r="E36" s="37"/>
      <c r="F36" s="37"/>
      <c r="G36" s="37"/>
      <c r="H36" s="37"/>
      <c r="I36" s="37"/>
      <c r="J36" s="39">
        <v>2</v>
      </c>
      <c r="K36" s="37"/>
      <c r="L36" s="37"/>
      <c r="M36" s="40">
        <v>15</v>
      </c>
      <c r="N36" s="37" t="s">
        <v>25</v>
      </c>
      <c r="O36" s="38"/>
      <c r="P36" s="41">
        <f>SUM(J36*M36)</f>
        <v>30</v>
      </c>
      <c r="Q36" s="22"/>
      <c r="R36" s="22"/>
      <c r="S36" s="22"/>
      <c r="T36" s="22"/>
      <c r="U36" s="22"/>
      <c r="V36" s="22"/>
      <c r="W36" s="22"/>
      <c r="X36" s="49"/>
      <c r="Y36" s="3"/>
      <c r="Z36" s="7"/>
      <c r="AA36" s="39"/>
      <c r="AB36" s="40"/>
      <c r="AC36" s="37"/>
      <c r="AD36" s="47"/>
      <c r="AE36" s="37"/>
      <c r="AF36" s="78"/>
      <c r="AG36" s="47"/>
      <c r="AI36" s="78"/>
    </row>
    <row r="37" spans="2:35" ht="12.75">
      <c r="B37" s="9"/>
      <c r="C37" s="85"/>
      <c r="D37" s="36" t="s">
        <v>35</v>
      </c>
      <c r="E37" s="37"/>
      <c r="F37" s="37"/>
      <c r="G37" s="37"/>
      <c r="H37" s="37"/>
      <c r="I37" s="37"/>
      <c r="J37" s="39">
        <v>6.6</v>
      </c>
      <c r="K37" s="37"/>
      <c r="L37" s="37"/>
      <c r="M37" s="40">
        <v>10</v>
      </c>
      <c r="N37" s="37" t="s">
        <v>34</v>
      </c>
      <c r="O37" s="37"/>
      <c r="P37" s="41">
        <f>SUM(J37*M37)</f>
        <v>66</v>
      </c>
      <c r="Q37" s="22"/>
      <c r="R37" s="22"/>
      <c r="S37" s="22"/>
      <c r="T37" s="22"/>
      <c r="U37" s="22"/>
      <c r="V37" s="22"/>
      <c r="W37" s="22"/>
      <c r="X37" s="49"/>
      <c r="Y37" s="3"/>
      <c r="Z37" s="7"/>
      <c r="AA37" s="39"/>
      <c r="AB37" s="40"/>
      <c r="AC37" s="37"/>
      <c r="AD37" s="47"/>
      <c r="AE37" s="37"/>
      <c r="AF37" s="78"/>
      <c r="AG37" s="47"/>
      <c r="AI37" s="78"/>
    </row>
    <row r="38" spans="2:35" ht="12.75">
      <c r="B38" s="9"/>
      <c r="C38" s="85"/>
      <c r="D38" s="36" t="s">
        <v>69</v>
      </c>
      <c r="E38" s="37"/>
      <c r="F38" s="37"/>
      <c r="G38" s="37"/>
      <c r="H38" s="37"/>
      <c r="I38" s="37"/>
      <c r="J38" s="39">
        <v>3.5</v>
      </c>
      <c r="K38" s="37"/>
      <c r="L38" s="37"/>
      <c r="M38" s="40">
        <v>10</v>
      </c>
      <c r="N38" s="46" t="s">
        <v>24</v>
      </c>
      <c r="O38" s="37"/>
      <c r="P38" s="41">
        <f>SUM(J38*M38)</f>
        <v>35</v>
      </c>
      <c r="Q38" s="22"/>
      <c r="R38" s="22"/>
      <c r="S38" s="22"/>
      <c r="T38" s="22"/>
      <c r="U38" s="22"/>
      <c r="V38" s="22"/>
      <c r="W38" s="22"/>
      <c r="X38" s="49"/>
      <c r="Y38" s="3"/>
      <c r="Z38" s="7"/>
      <c r="AA38" s="39"/>
      <c r="AB38" s="40"/>
      <c r="AC38" s="46"/>
      <c r="AD38" s="47"/>
      <c r="AE38" s="46"/>
      <c r="AF38" s="78"/>
      <c r="AG38" s="47"/>
      <c r="AI38" s="78"/>
    </row>
    <row r="39" spans="2:35" ht="12.75">
      <c r="B39" s="9"/>
      <c r="C39" s="85"/>
      <c r="D39" s="36" t="s">
        <v>37</v>
      </c>
      <c r="E39" s="37"/>
      <c r="F39" s="37"/>
      <c r="G39" s="37"/>
      <c r="H39" s="37"/>
      <c r="I39" s="37"/>
      <c r="J39" s="39">
        <v>1</v>
      </c>
      <c r="K39" s="37"/>
      <c r="L39" s="37"/>
      <c r="M39" s="62" t="s">
        <v>27</v>
      </c>
      <c r="N39" s="46"/>
      <c r="O39" s="37"/>
      <c r="P39" s="41">
        <v>33</v>
      </c>
      <c r="Q39" s="22"/>
      <c r="R39" s="22"/>
      <c r="S39" s="22"/>
      <c r="T39" s="22"/>
      <c r="U39" s="22"/>
      <c r="V39" s="22"/>
      <c r="W39" s="22"/>
      <c r="X39" s="49"/>
      <c r="Y39" s="3"/>
      <c r="Z39" s="7"/>
      <c r="AA39" s="39"/>
      <c r="AB39" s="62"/>
      <c r="AC39" s="46"/>
      <c r="AD39" s="47"/>
      <c r="AE39" s="46"/>
      <c r="AF39" s="78"/>
      <c r="AG39" s="47"/>
      <c r="AI39" s="78"/>
    </row>
    <row r="40" spans="2:35" ht="12.75">
      <c r="B40" s="9"/>
      <c r="C40" s="85"/>
      <c r="D40" s="36" t="s">
        <v>71</v>
      </c>
      <c r="E40" s="37"/>
      <c r="F40" s="37"/>
      <c r="G40" s="37"/>
      <c r="H40" s="37"/>
      <c r="I40" s="37"/>
      <c r="J40" s="39">
        <v>1</v>
      </c>
      <c r="K40" s="37"/>
      <c r="L40" s="37"/>
      <c r="M40" s="62" t="s">
        <v>27</v>
      </c>
      <c r="N40" s="46"/>
      <c r="O40" s="37"/>
      <c r="P40" s="41">
        <v>130</v>
      </c>
      <c r="Q40" s="22"/>
      <c r="R40" s="22"/>
      <c r="S40" s="22"/>
      <c r="T40" s="22"/>
      <c r="U40" s="22"/>
      <c r="V40" s="22"/>
      <c r="W40" s="22"/>
      <c r="X40" s="49"/>
      <c r="Y40" s="3"/>
      <c r="Z40" s="7"/>
      <c r="AA40" s="39"/>
      <c r="AB40" s="62"/>
      <c r="AC40" s="46"/>
      <c r="AD40" s="47"/>
      <c r="AE40" s="46"/>
      <c r="AF40" s="78"/>
      <c r="AG40" s="47"/>
      <c r="AI40" s="78"/>
    </row>
    <row r="41" spans="2:35" ht="12.75">
      <c r="B41" s="9"/>
      <c r="C41" s="85"/>
      <c r="D41" s="36" t="s">
        <v>72</v>
      </c>
      <c r="E41" s="37"/>
      <c r="F41" s="37"/>
      <c r="G41" s="37"/>
      <c r="H41" s="37"/>
      <c r="I41" s="37"/>
      <c r="J41" s="39">
        <v>1</v>
      </c>
      <c r="K41" s="37"/>
      <c r="L41" s="37"/>
      <c r="M41" s="62" t="s">
        <v>27</v>
      </c>
      <c r="N41" s="46"/>
      <c r="O41" s="37"/>
      <c r="P41" s="41">
        <v>140</v>
      </c>
      <c r="Q41" s="22"/>
      <c r="R41" s="22"/>
      <c r="S41" s="22"/>
      <c r="T41" s="22"/>
      <c r="U41" s="22"/>
      <c r="V41" s="22"/>
      <c r="W41" s="22"/>
      <c r="X41" s="49"/>
      <c r="Y41" s="3"/>
      <c r="Z41" s="7"/>
      <c r="AA41" s="39"/>
      <c r="AB41" s="62"/>
      <c r="AC41" s="46"/>
      <c r="AD41" s="47"/>
      <c r="AE41" s="46"/>
      <c r="AF41" s="78"/>
      <c r="AG41" s="47"/>
      <c r="AI41" s="78"/>
    </row>
    <row r="42" spans="2:35" ht="12.75">
      <c r="B42" s="9"/>
      <c r="C42" s="85"/>
      <c r="D42" s="36" t="s">
        <v>38</v>
      </c>
      <c r="E42" s="37"/>
      <c r="F42" s="37"/>
      <c r="G42" s="37"/>
      <c r="H42" s="37"/>
      <c r="I42" s="37"/>
      <c r="J42" s="39">
        <v>1</v>
      </c>
      <c r="K42" s="37"/>
      <c r="L42" s="37"/>
      <c r="M42" s="62" t="s">
        <v>27</v>
      </c>
      <c r="N42" s="104" t="s">
        <v>66</v>
      </c>
      <c r="O42" s="38"/>
      <c r="P42" s="114">
        <v>450</v>
      </c>
      <c r="Q42" s="22"/>
      <c r="R42" s="22"/>
      <c r="S42" s="22"/>
      <c r="T42" s="22"/>
      <c r="U42" s="22"/>
      <c r="V42" s="22"/>
      <c r="W42" s="22"/>
      <c r="X42" s="49"/>
      <c r="Y42" s="3"/>
      <c r="Z42" s="7"/>
      <c r="AA42" s="39"/>
      <c r="AB42" s="62"/>
      <c r="AC42" s="104"/>
      <c r="AD42" s="47"/>
      <c r="AE42" s="104"/>
      <c r="AF42" s="78"/>
      <c r="AG42" s="122"/>
      <c r="AI42" s="78"/>
    </row>
    <row r="43" spans="2:35" ht="12.75">
      <c r="B43" s="9"/>
      <c r="C43" s="85"/>
      <c r="D43" s="36"/>
      <c r="E43" s="37"/>
      <c r="F43" s="37"/>
      <c r="G43" s="37"/>
      <c r="H43" s="37"/>
      <c r="I43" s="37"/>
      <c r="J43" s="39"/>
      <c r="K43" s="37"/>
      <c r="L43" s="37"/>
      <c r="M43" s="62"/>
      <c r="N43" s="46"/>
      <c r="O43" s="38"/>
      <c r="P43" s="115">
        <f>SUM(P34:P42)</f>
        <v>1139</v>
      </c>
      <c r="Q43" s="22"/>
      <c r="R43" s="22"/>
      <c r="S43" s="22"/>
      <c r="T43" s="22"/>
      <c r="U43" s="22"/>
      <c r="V43" s="22"/>
      <c r="W43" s="22"/>
      <c r="X43" s="49"/>
      <c r="Y43" s="3"/>
      <c r="Z43" s="7"/>
      <c r="AA43" s="39"/>
      <c r="AB43" s="62"/>
      <c r="AC43" s="46"/>
      <c r="AD43" s="121"/>
      <c r="AE43" s="46"/>
      <c r="AF43" s="78"/>
      <c r="AG43" s="121"/>
      <c r="AI43" s="78"/>
    </row>
    <row r="44" spans="2:35" ht="15.75">
      <c r="B44" s="9"/>
      <c r="C44" s="85"/>
      <c r="D44" s="66" t="s">
        <v>42</v>
      </c>
      <c r="E44" s="31"/>
      <c r="F44" s="31"/>
      <c r="G44" s="31"/>
      <c r="H44" s="58"/>
      <c r="I44" s="58"/>
      <c r="J44" s="58"/>
      <c r="K44" s="58"/>
      <c r="L44" s="58"/>
      <c r="M44" s="58"/>
      <c r="N44" s="58"/>
      <c r="O44" s="58"/>
      <c r="P44" s="64"/>
      <c r="Q44" s="22"/>
      <c r="R44" s="22"/>
      <c r="S44" s="22"/>
      <c r="T44" s="22"/>
      <c r="U44" s="22"/>
      <c r="V44" s="22"/>
      <c r="W44" s="22"/>
      <c r="X44" s="49"/>
      <c r="Y44" s="3"/>
      <c r="Z44" s="7"/>
      <c r="AA44" s="22"/>
      <c r="AB44" s="22"/>
      <c r="AC44" s="22"/>
      <c r="AD44" s="22"/>
      <c r="AE44" s="22"/>
      <c r="AF44" s="78"/>
      <c r="AG44" s="22"/>
      <c r="AI44" s="78"/>
    </row>
    <row r="45" spans="2:35" ht="12.75">
      <c r="B45" s="9"/>
      <c r="C45" s="85"/>
      <c r="D45" s="117" t="s">
        <v>43</v>
      </c>
      <c r="E45" s="97"/>
      <c r="F45" s="97"/>
      <c r="G45" s="97"/>
      <c r="H45" s="98"/>
      <c r="I45" s="98"/>
      <c r="J45" s="99">
        <v>93</v>
      </c>
      <c r="K45" s="100"/>
      <c r="L45" s="100"/>
      <c r="M45" s="109">
        <v>24.7</v>
      </c>
      <c r="N45" s="118" t="s">
        <v>24</v>
      </c>
      <c r="O45" s="100"/>
      <c r="P45" s="102">
        <f>SUM(J45*M45)</f>
        <v>2297.1</v>
      </c>
      <c r="Q45" s="22"/>
      <c r="R45" s="22"/>
      <c r="S45" s="22"/>
      <c r="T45" s="22"/>
      <c r="U45" s="22"/>
      <c r="V45" s="22"/>
      <c r="W45" s="22"/>
      <c r="X45" s="49"/>
      <c r="Y45" s="3"/>
      <c r="Z45" s="7"/>
      <c r="AA45" s="39"/>
      <c r="AB45" s="40"/>
      <c r="AC45" s="46"/>
      <c r="AD45" s="47"/>
      <c r="AE45" s="46"/>
      <c r="AF45" s="78"/>
      <c r="AG45" s="47"/>
      <c r="AI45" s="78"/>
    </row>
    <row r="46" spans="2:35" ht="12.75">
      <c r="B46" s="9"/>
      <c r="C46" s="85"/>
      <c r="D46" s="67" t="s">
        <v>53</v>
      </c>
      <c r="E46" s="20"/>
      <c r="F46" s="20"/>
      <c r="G46" s="20"/>
      <c r="H46" s="22"/>
      <c r="I46" s="22"/>
      <c r="J46" s="39">
        <v>22</v>
      </c>
      <c r="K46" s="37"/>
      <c r="L46" s="37"/>
      <c r="M46" s="40">
        <v>26.7</v>
      </c>
      <c r="N46" s="46" t="s">
        <v>24</v>
      </c>
      <c r="O46" s="38"/>
      <c r="P46" s="41">
        <f>SUM(J46*M46)</f>
        <v>587.4</v>
      </c>
      <c r="Q46" s="22"/>
      <c r="R46" s="22"/>
      <c r="S46" s="22"/>
      <c r="T46" s="22"/>
      <c r="U46" s="22"/>
      <c r="V46" s="22"/>
      <c r="W46" s="22"/>
      <c r="X46" s="49"/>
      <c r="Y46" s="3"/>
      <c r="Z46" s="7"/>
      <c r="AA46" s="39"/>
      <c r="AB46" s="40"/>
      <c r="AC46" s="46"/>
      <c r="AD46" s="47"/>
      <c r="AE46" s="46"/>
      <c r="AF46" s="78"/>
      <c r="AG46" s="47"/>
      <c r="AI46" s="78"/>
    </row>
    <row r="47" spans="2:35" ht="12.75">
      <c r="B47" s="9"/>
      <c r="C47" s="85"/>
      <c r="D47" s="67" t="s">
        <v>44</v>
      </c>
      <c r="E47" s="20"/>
      <c r="F47" s="20"/>
      <c r="G47" s="20"/>
      <c r="H47" s="22"/>
      <c r="I47" s="22"/>
      <c r="J47" s="39">
        <v>23</v>
      </c>
      <c r="K47" s="37"/>
      <c r="L47" s="37"/>
      <c r="M47" s="40">
        <v>29.8</v>
      </c>
      <c r="N47" s="46" t="s">
        <v>24</v>
      </c>
      <c r="O47" s="37"/>
      <c r="P47" s="41">
        <f>SUM(J47*M47)</f>
        <v>685.4</v>
      </c>
      <c r="Q47" s="22"/>
      <c r="R47" s="22"/>
      <c r="S47" s="22"/>
      <c r="T47" s="22"/>
      <c r="U47" s="22"/>
      <c r="V47" s="22"/>
      <c r="W47" s="22"/>
      <c r="X47" s="49"/>
      <c r="Y47" s="3"/>
      <c r="Z47" s="7"/>
      <c r="AA47" s="39"/>
      <c r="AB47" s="40"/>
      <c r="AC47" s="46"/>
      <c r="AD47" s="47"/>
      <c r="AE47" s="46"/>
      <c r="AF47" s="78"/>
      <c r="AG47" s="47"/>
      <c r="AI47" s="78"/>
    </row>
    <row r="48" spans="2:35" ht="12.75">
      <c r="B48" s="9"/>
      <c r="C48" s="85"/>
      <c r="D48" s="67" t="s">
        <v>45</v>
      </c>
      <c r="E48" s="20"/>
      <c r="F48" s="20"/>
      <c r="G48" s="20"/>
      <c r="H48" s="22"/>
      <c r="I48" s="22"/>
      <c r="J48" s="39">
        <v>15.5</v>
      </c>
      <c r="K48" s="37"/>
      <c r="L48" s="37"/>
      <c r="M48" s="40">
        <v>1.7</v>
      </c>
      <c r="N48" s="46" t="s">
        <v>24</v>
      </c>
      <c r="O48" s="38"/>
      <c r="P48" s="41">
        <f>SUM(J48*M48)</f>
        <v>26.349999999999998</v>
      </c>
      <c r="Q48" s="22"/>
      <c r="R48" s="22"/>
      <c r="S48" s="22"/>
      <c r="T48" s="22"/>
      <c r="U48" s="22"/>
      <c r="V48" s="22"/>
      <c r="W48" s="22"/>
      <c r="X48" s="49"/>
      <c r="Y48" s="3"/>
      <c r="Z48" s="7"/>
      <c r="AA48" s="39"/>
      <c r="AB48" s="40"/>
      <c r="AC48" s="46"/>
      <c r="AD48" s="47"/>
      <c r="AE48" s="46"/>
      <c r="AF48" s="78"/>
      <c r="AG48" s="47"/>
      <c r="AI48" s="78"/>
    </row>
    <row r="49" spans="2:35" ht="12.75">
      <c r="B49" s="9"/>
      <c r="C49" s="85"/>
      <c r="D49" s="67" t="s">
        <v>46</v>
      </c>
      <c r="E49" s="20"/>
      <c r="F49" s="20"/>
      <c r="G49" s="20"/>
      <c r="H49" s="22"/>
      <c r="I49" s="22"/>
      <c r="J49" s="39">
        <v>1</v>
      </c>
      <c r="K49" s="37"/>
      <c r="L49" s="37"/>
      <c r="M49" s="62" t="s">
        <v>27</v>
      </c>
      <c r="N49" s="37"/>
      <c r="O49" s="37"/>
      <c r="P49" s="41">
        <v>50</v>
      </c>
      <c r="Q49" s="22"/>
      <c r="R49" s="22"/>
      <c r="S49" s="22"/>
      <c r="T49" s="22"/>
      <c r="U49" s="22"/>
      <c r="V49" s="22"/>
      <c r="W49" s="22"/>
      <c r="X49" s="49"/>
      <c r="Y49" s="3"/>
      <c r="Z49" s="7"/>
      <c r="AA49" s="39"/>
      <c r="AB49" s="62"/>
      <c r="AC49" s="37"/>
      <c r="AD49" s="47"/>
      <c r="AE49" s="37"/>
      <c r="AF49" s="78"/>
      <c r="AG49" s="47"/>
      <c r="AI49" s="78"/>
    </row>
    <row r="50" spans="2:35" ht="12.75">
      <c r="B50" s="9"/>
      <c r="C50" s="85"/>
      <c r="D50" s="67" t="s">
        <v>47</v>
      </c>
      <c r="E50" s="20"/>
      <c r="F50" s="20"/>
      <c r="G50" s="20"/>
      <c r="H50" s="22"/>
      <c r="I50" s="22"/>
      <c r="J50" s="39"/>
      <c r="K50" s="37"/>
      <c r="L50" s="37"/>
      <c r="M50" s="40"/>
      <c r="N50" s="46"/>
      <c r="O50" s="38"/>
      <c r="P50" s="41"/>
      <c r="Q50" s="22"/>
      <c r="R50" s="22"/>
      <c r="S50" s="22"/>
      <c r="T50" s="22"/>
      <c r="U50" s="22"/>
      <c r="V50" s="22"/>
      <c r="W50" s="22"/>
      <c r="X50" s="49"/>
      <c r="Y50" s="3"/>
      <c r="Z50" s="7"/>
      <c r="AA50" s="39"/>
      <c r="AB50" s="40"/>
      <c r="AC50" s="46"/>
      <c r="AD50" s="47"/>
      <c r="AE50" s="46"/>
      <c r="AF50" s="78"/>
      <c r="AG50" s="47"/>
      <c r="AI50" s="78"/>
    </row>
    <row r="51" spans="2:35" ht="12.75">
      <c r="B51" s="9"/>
      <c r="C51" s="85"/>
      <c r="D51" s="67" t="s">
        <v>48</v>
      </c>
      <c r="E51" s="20"/>
      <c r="F51" s="20"/>
      <c r="G51" s="20"/>
      <c r="H51" s="22"/>
      <c r="I51" s="22"/>
      <c r="J51" s="39">
        <v>40</v>
      </c>
      <c r="K51" s="37"/>
      <c r="L51" s="37"/>
      <c r="M51" s="40">
        <v>28.5</v>
      </c>
      <c r="N51" s="46" t="s">
        <v>24</v>
      </c>
      <c r="O51" s="37"/>
      <c r="P51" s="41">
        <f>SUM(J51*M51)</f>
        <v>1140</v>
      </c>
      <c r="Q51" s="22"/>
      <c r="R51" s="22"/>
      <c r="S51" s="22"/>
      <c r="T51" s="22"/>
      <c r="U51" s="22"/>
      <c r="V51" s="22"/>
      <c r="W51" s="22"/>
      <c r="X51" s="49"/>
      <c r="Y51" s="3"/>
      <c r="Z51" s="7"/>
      <c r="AA51" s="39"/>
      <c r="AB51" s="40"/>
      <c r="AC51" s="46"/>
      <c r="AD51" s="47"/>
      <c r="AE51" s="46"/>
      <c r="AF51" s="78"/>
      <c r="AG51" s="47"/>
      <c r="AI51" s="78"/>
    </row>
    <row r="52" spans="2:35" ht="12.75">
      <c r="B52" s="9"/>
      <c r="C52" s="85"/>
      <c r="D52" s="67" t="s">
        <v>49</v>
      </c>
      <c r="E52" s="20"/>
      <c r="F52" s="20"/>
      <c r="G52" s="20"/>
      <c r="H52" s="22"/>
      <c r="I52" s="22"/>
      <c r="J52" s="39">
        <v>15</v>
      </c>
      <c r="K52" s="37"/>
      <c r="L52" s="37"/>
      <c r="M52" s="40">
        <v>43.5</v>
      </c>
      <c r="N52" s="46" t="s">
        <v>24</v>
      </c>
      <c r="O52" s="38"/>
      <c r="P52" s="41">
        <f>SUM(J52*M52)</f>
        <v>652.5</v>
      </c>
      <c r="Q52" s="22"/>
      <c r="R52" s="22"/>
      <c r="S52" s="22"/>
      <c r="T52" s="22"/>
      <c r="U52" s="22"/>
      <c r="V52" s="22"/>
      <c r="W52" s="22"/>
      <c r="X52" s="49"/>
      <c r="Y52" s="3"/>
      <c r="Z52" s="7"/>
      <c r="AA52" s="39"/>
      <c r="AB52" s="40"/>
      <c r="AC52" s="46"/>
      <c r="AD52" s="47"/>
      <c r="AE52" s="46"/>
      <c r="AF52" s="78"/>
      <c r="AG52" s="47"/>
      <c r="AI52" s="78"/>
    </row>
    <row r="53" spans="2:35" ht="12.75">
      <c r="B53" s="9"/>
      <c r="C53" s="85"/>
      <c r="D53" s="67" t="s">
        <v>50</v>
      </c>
      <c r="E53" s="20"/>
      <c r="F53" s="20"/>
      <c r="G53" s="20"/>
      <c r="H53" s="22"/>
      <c r="I53" s="22"/>
      <c r="J53" s="39">
        <v>1.05</v>
      </c>
      <c r="K53" s="37"/>
      <c r="L53" s="37"/>
      <c r="M53" s="40">
        <v>22</v>
      </c>
      <c r="N53" s="46" t="s">
        <v>24</v>
      </c>
      <c r="O53" s="38"/>
      <c r="P53" s="41">
        <f>SUM(J53*M53)</f>
        <v>23.1</v>
      </c>
      <c r="Q53" s="22"/>
      <c r="R53" s="22"/>
      <c r="S53" s="22"/>
      <c r="T53" s="22"/>
      <c r="U53" s="22"/>
      <c r="V53" s="22"/>
      <c r="W53" s="22"/>
      <c r="X53" s="49"/>
      <c r="Y53" s="3"/>
      <c r="Z53" s="7"/>
      <c r="AA53" s="39"/>
      <c r="AB53" s="40"/>
      <c r="AC53" s="46"/>
      <c r="AD53" s="47"/>
      <c r="AE53" s="46"/>
      <c r="AF53" s="78"/>
      <c r="AG53" s="47"/>
      <c r="AI53" s="78"/>
    </row>
    <row r="54" spans="2:35" ht="12.75">
      <c r="B54" s="9"/>
      <c r="C54" s="85"/>
      <c r="D54" s="67" t="s">
        <v>51</v>
      </c>
      <c r="E54" s="20"/>
      <c r="F54" s="20"/>
      <c r="G54" s="20"/>
      <c r="H54" s="22"/>
      <c r="I54" s="22"/>
      <c r="J54" s="39">
        <v>1.92</v>
      </c>
      <c r="K54" s="37"/>
      <c r="L54" s="37"/>
      <c r="M54" s="40">
        <v>26.7</v>
      </c>
      <c r="N54" s="46" t="s">
        <v>24</v>
      </c>
      <c r="O54" s="38"/>
      <c r="P54" s="41">
        <f>SUM(J54*M54)</f>
        <v>51.263999999999996</v>
      </c>
      <c r="Q54" s="22"/>
      <c r="R54" s="22"/>
      <c r="S54" s="22"/>
      <c r="T54" s="22"/>
      <c r="U54" s="22"/>
      <c r="V54" s="22"/>
      <c r="W54" s="22"/>
      <c r="X54" s="49"/>
      <c r="Y54" s="3"/>
      <c r="Z54" s="7"/>
      <c r="AA54" s="39"/>
      <c r="AB54" s="40"/>
      <c r="AC54" s="46"/>
      <c r="AD54" s="47"/>
      <c r="AE54" s="46"/>
      <c r="AF54" s="78"/>
      <c r="AG54" s="47"/>
      <c r="AI54" s="78"/>
    </row>
    <row r="55" spans="2:35" ht="15.75">
      <c r="B55" s="9"/>
      <c r="C55" s="85"/>
      <c r="D55" s="119"/>
      <c r="E55" s="93"/>
      <c r="F55" s="93"/>
      <c r="G55" s="93"/>
      <c r="H55" s="28"/>
      <c r="I55" s="28"/>
      <c r="J55" s="28"/>
      <c r="K55" s="28"/>
      <c r="L55" s="28"/>
      <c r="M55" s="28"/>
      <c r="N55" s="28"/>
      <c r="O55" s="28"/>
      <c r="P55" s="115">
        <f>SUM(P45:P54)</f>
        <v>5513.1140000000005</v>
      </c>
      <c r="Q55" s="22"/>
      <c r="R55" s="22"/>
      <c r="S55" s="22"/>
      <c r="T55" s="22"/>
      <c r="U55" s="22"/>
      <c r="V55" s="22"/>
      <c r="W55" s="22"/>
      <c r="X55" s="49"/>
      <c r="Y55" s="3"/>
      <c r="Z55" s="7"/>
      <c r="AA55" s="22"/>
      <c r="AB55" s="22"/>
      <c r="AC55" s="22"/>
      <c r="AD55" s="121"/>
      <c r="AE55" s="22"/>
      <c r="AF55" s="78"/>
      <c r="AG55" s="121"/>
      <c r="AI55" s="78"/>
    </row>
    <row r="56" spans="2:35" ht="15.75">
      <c r="B56" s="9"/>
      <c r="C56" s="85"/>
      <c r="D56" s="66" t="s">
        <v>55</v>
      </c>
      <c r="E56" s="31"/>
      <c r="F56" s="31"/>
      <c r="G56" s="31"/>
      <c r="H56" s="58"/>
      <c r="I56" s="58"/>
      <c r="J56" s="58"/>
      <c r="K56" s="58"/>
      <c r="L56" s="58"/>
      <c r="M56" s="58"/>
      <c r="N56" s="58"/>
      <c r="O56" s="58"/>
      <c r="P56" s="64"/>
      <c r="Q56" s="22"/>
      <c r="R56" s="22"/>
      <c r="S56" s="22"/>
      <c r="T56" s="22"/>
      <c r="U56" s="22"/>
      <c r="V56" s="22"/>
      <c r="W56" s="22"/>
      <c r="X56" s="49"/>
      <c r="Y56" s="3"/>
      <c r="Z56" s="7"/>
      <c r="AA56" s="22"/>
      <c r="AB56" s="22"/>
      <c r="AC56" s="22"/>
      <c r="AD56" s="22"/>
      <c r="AE56" s="22"/>
      <c r="AF56" s="78"/>
      <c r="AG56" s="22"/>
      <c r="AI56" s="78"/>
    </row>
    <row r="57" spans="2:35" ht="12.75">
      <c r="B57" s="9"/>
      <c r="C57" s="85"/>
      <c r="D57" s="67" t="s">
        <v>56</v>
      </c>
      <c r="E57" s="20"/>
      <c r="F57" s="20"/>
      <c r="G57" s="20"/>
      <c r="H57" s="22"/>
      <c r="I57" s="22"/>
      <c r="J57" s="39">
        <v>136</v>
      </c>
      <c r="K57" s="37"/>
      <c r="L57" s="37"/>
      <c r="M57" s="40">
        <v>0.7</v>
      </c>
      <c r="N57" s="46" t="s">
        <v>24</v>
      </c>
      <c r="O57" s="37"/>
      <c r="P57" s="41">
        <f>SUM(J57*M57)</f>
        <v>95.19999999999999</v>
      </c>
      <c r="Q57" s="22"/>
      <c r="R57" s="22"/>
      <c r="S57" s="22"/>
      <c r="T57" s="22"/>
      <c r="U57" s="22"/>
      <c r="V57" s="22"/>
      <c r="W57" s="22"/>
      <c r="X57" s="49"/>
      <c r="Y57" s="3"/>
      <c r="Z57" s="7"/>
      <c r="AA57" s="39"/>
      <c r="AB57" s="40"/>
      <c r="AC57" s="46"/>
      <c r="AD57" s="47"/>
      <c r="AE57" s="46"/>
      <c r="AF57" s="78"/>
      <c r="AG57" s="47"/>
      <c r="AI57" s="78"/>
    </row>
    <row r="58" spans="2:35" ht="15.75">
      <c r="B58" s="9"/>
      <c r="C58" s="87"/>
      <c r="D58" s="67" t="s">
        <v>64</v>
      </c>
      <c r="E58" s="20"/>
      <c r="F58" s="20"/>
      <c r="G58" s="20"/>
      <c r="H58" s="22"/>
      <c r="I58" s="22"/>
      <c r="J58" s="39">
        <v>136</v>
      </c>
      <c r="K58" s="37"/>
      <c r="L58" s="37"/>
      <c r="M58" s="40">
        <v>0.5</v>
      </c>
      <c r="N58" s="46" t="s">
        <v>24</v>
      </c>
      <c r="O58" s="38"/>
      <c r="P58" s="41">
        <f>SUM(J58*M58)</f>
        <v>68</v>
      </c>
      <c r="Q58" s="22"/>
      <c r="R58" s="22"/>
      <c r="S58" s="22"/>
      <c r="T58" s="22"/>
      <c r="U58" s="22"/>
      <c r="V58" s="22"/>
      <c r="W58" s="22"/>
      <c r="X58" s="49"/>
      <c r="Y58" s="3"/>
      <c r="Z58" s="7"/>
      <c r="AA58" s="39"/>
      <c r="AB58" s="40"/>
      <c r="AC58" s="46"/>
      <c r="AD58" s="47"/>
      <c r="AE58" s="46"/>
      <c r="AF58" s="78"/>
      <c r="AG58" s="47"/>
      <c r="AI58" s="78"/>
    </row>
    <row r="59" spans="2:35" ht="12.75">
      <c r="B59" s="9"/>
      <c r="C59" s="85"/>
      <c r="D59" s="67" t="s">
        <v>57</v>
      </c>
      <c r="E59" s="20"/>
      <c r="F59" s="20"/>
      <c r="G59" s="20"/>
      <c r="H59" s="22"/>
      <c r="I59" s="22"/>
      <c r="J59" s="39">
        <v>136</v>
      </c>
      <c r="K59" s="37"/>
      <c r="L59" s="37"/>
      <c r="M59" s="40">
        <v>4.31</v>
      </c>
      <c r="N59" s="46" t="s">
        <v>24</v>
      </c>
      <c r="O59" s="37"/>
      <c r="P59" s="41">
        <f>SUM(J59*M59)</f>
        <v>586.16</v>
      </c>
      <c r="Q59" s="22"/>
      <c r="R59" s="22"/>
      <c r="S59" s="22"/>
      <c r="T59" s="22"/>
      <c r="U59" s="22"/>
      <c r="V59" s="22"/>
      <c r="W59" s="22"/>
      <c r="X59" s="49"/>
      <c r="Y59" s="3"/>
      <c r="Z59" s="7"/>
      <c r="AA59" s="39"/>
      <c r="AB59" s="40"/>
      <c r="AC59" s="46"/>
      <c r="AD59" s="47"/>
      <c r="AE59" s="46"/>
      <c r="AF59" s="78"/>
      <c r="AG59" s="47"/>
      <c r="AI59" s="78"/>
    </row>
    <row r="60" spans="2:35" ht="12.75">
      <c r="B60" s="9"/>
      <c r="C60" s="85"/>
      <c r="D60" s="92" t="s">
        <v>58</v>
      </c>
      <c r="E60" s="93"/>
      <c r="F60" s="93"/>
      <c r="G60" s="93"/>
      <c r="H60" s="28"/>
      <c r="I60" s="28"/>
      <c r="J60" s="43">
        <v>136</v>
      </c>
      <c r="K60" s="42"/>
      <c r="L60" s="42"/>
      <c r="M60" s="44">
        <v>0.5</v>
      </c>
      <c r="N60" s="94" t="s">
        <v>24</v>
      </c>
      <c r="O60" s="95"/>
      <c r="P60" s="45">
        <f>SUM(J60*M60)</f>
        <v>68</v>
      </c>
      <c r="Q60" s="22"/>
      <c r="R60" s="22"/>
      <c r="S60" s="22"/>
      <c r="T60" s="22"/>
      <c r="U60" s="22"/>
      <c r="V60" s="22"/>
      <c r="W60" s="22"/>
      <c r="X60" s="49"/>
      <c r="Y60" s="3"/>
      <c r="Z60" s="7"/>
      <c r="AA60" s="39"/>
      <c r="AB60" s="40"/>
      <c r="AC60" s="46"/>
      <c r="AD60" s="47"/>
      <c r="AE60" s="46"/>
      <c r="AF60" s="78"/>
      <c r="AG60" s="47"/>
      <c r="AI60" s="78"/>
    </row>
    <row r="61" spans="2:35" ht="12.75">
      <c r="B61" s="9"/>
      <c r="C61" s="85"/>
      <c r="D61" s="103"/>
      <c r="E61" s="20"/>
      <c r="F61" s="20"/>
      <c r="G61" s="20"/>
      <c r="H61" s="22"/>
      <c r="I61" s="22"/>
      <c r="J61" s="39"/>
      <c r="K61" s="37"/>
      <c r="L61" s="37"/>
      <c r="M61" s="40"/>
      <c r="N61" s="46"/>
      <c r="O61" s="38"/>
      <c r="P61" s="47"/>
      <c r="Q61" s="22"/>
      <c r="R61" s="22"/>
      <c r="S61" s="22"/>
      <c r="T61" s="22"/>
      <c r="U61" s="22"/>
      <c r="V61" s="22"/>
      <c r="W61" s="22"/>
      <c r="X61" s="49"/>
      <c r="Y61" s="3"/>
      <c r="Z61" s="7"/>
      <c r="AA61" s="39"/>
      <c r="AB61" s="40"/>
      <c r="AC61" s="46"/>
      <c r="AD61" s="47"/>
      <c r="AE61" s="46"/>
      <c r="AF61" s="78"/>
      <c r="AG61" s="47"/>
      <c r="AI61" s="78"/>
    </row>
    <row r="62" spans="2:35" ht="12.75">
      <c r="B62" s="9"/>
      <c r="C62" s="85"/>
      <c r="D62" s="96" t="s">
        <v>59</v>
      </c>
      <c r="E62" s="97"/>
      <c r="F62" s="97"/>
      <c r="G62" s="97"/>
      <c r="H62" s="98"/>
      <c r="I62" s="98"/>
      <c r="J62" s="99"/>
      <c r="K62" s="100"/>
      <c r="L62" s="100"/>
      <c r="M62" s="101"/>
      <c r="N62" s="100"/>
      <c r="O62" s="100"/>
      <c r="P62" s="102"/>
      <c r="Q62" s="22"/>
      <c r="R62" s="22"/>
      <c r="S62" s="22"/>
      <c r="T62" s="22"/>
      <c r="U62" s="22"/>
      <c r="V62" s="22"/>
      <c r="W62" s="22"/>
      <c r="X62" s="49"/>
      <c r="Y62" s="3"/>
      <c r="Z62" s="7"/>
      <c r="AA62" s="39"/>
      <c r="AB62" s="62"/>
      <c r="AC62" s="37"/>
      <c r="AD62" s="47"/>
      <c r="AE62" s="37"/>
      <c r="AF62" s="78"/>
      <c r="AG62" s="47"/>
      <c r="AI62" s="78"/>
    </row>
    <row r="63" spans="2:35" ht="12.75">
      <c r="B63" s="9"/>
      <c r="C63" s="85"/>
      <c r="D63" s="67" t="s">
        <v>56</v>
      </c>
      <c r="E63" s="20"/>
      <c r="F63" s="20"/>
      <c r="G63" s="20"/>
      <c r="H63" s="22"/>
      <c r="I63" s="22"/>
      <c r="J63" s="39">
        <v>25</v>
      </c>
      <c r="K63" s="37"/>
      <c r="L63" s="37"/>
      <c r="M63" s="40">
        <v>0.7</v>
      </c>
      <c r="N63" s="46" t="s">
        <v>24</v>
      </c>
      <c r="O63" s="37"/>
      <c r="P63" s="41">
        <f>SUM(J63*M63)</f>
        <v>17.5</v>
      </c>
      <c r="Q63" s="88"/>
      <c r="R63" s="22"/>
      <c r="S63" s="22"/>
      <c r="T63" s="22"/>
      <c r="U63" s="22"/>
      <c r="V63" s="22"/>
      <c r="W63" s="22"/>
      <c r="X63" s="49"/>
      <c r="Y63" s="3"/>
      <c r="Z63" s="7"/>
      <c r="AA63" s="39"/>
      <c r="AB63" s="40"/>
      <c r="AC63" s="46"/>
      <c r="AD63" s="47"/>
      <c r="AE63" s="46"/>
      <c r="AF63" s="78"/>
      <c r="AG63" s="47"/>
      <c r="AI63" s="78"/>
    </row>
    <row r="64" spans="2:35" ht="12.75">
      <c r="B64" s="9"/>
      <c r="C64" s="85"/>
      <c r="D64" s="67" t="s">
        <v>64</v>
      </c>
      <c r="E64" s="20"/>
      <c r="F64" s="20"/>
      <c r="G64" s="20"/>
      <c r="H64" s="22"/>
      <c r="I64" s="22"/>
      <c r="J64" s="39">
        <v>25</v>
      </c>
      <c r="K64" s="37"/>
      <c r="L64" s="37"/>
      <c r="M64" s="40">
        <v>0.5</v>
      </c>
      <c r="N64" s="46" t="s">
        <v>24</v>
      </c>
      <c r="O64" s="38"/>
      <c r="P64" s="41">
        <f>SUM(J64*M64)</f>
        <v>12.5</v>
      </c>
      <c r="Q64" s="88"/>
      <c r="R64" s="22"/>
      <c r="S64" s="49"/>
      <c r="T64" s="22"/>
      <c r="U64" s="22"/>
      <c r="V64" s="22"/>
      <c r="W64" s="22"/>
      <c r="X64" s="49"/>
      <c r="Y64" s="9"/>
      <c r="Z64" s="9"/>
      <c r="AA64" s="39"/>
      <c r="AB64" s="40"/>
      <c r="AC64" s="46"/>
      <c r="AD64" s="47"/>
      <c r="AE64" s="46"/>
      <c r="AF64" s="78"/>
      <c r="AG64" s="47"/>
      <c r="AI64" s="78"/>
    </row>
    <row r="65" spans="2:35" ht="12.75">
      <c r="B65" s="9"/>
      <c r="C65" s="7"/>
      <c r="D65" s="67" t="s">
        <v>57</v>
      </c>
      <c r="E65" s="20"/>
      <c r="F65" s="20"/>
      <c r="G65" s="20"/>
      <c r="H65" s="22"/>
      <c r="I65" s="22"/>
      <c r="J65" s="39">
        <v>25</v>
      </c>
      <c r="K65" s="37"/>
      <c r="L65" s="37"/>
      <c r="M65" s="40">
        <v>4.31</v>
      </c>
      <c r="N65" s="46" t="s">
        <v>24</v>
      </c>
      <c r="O65" s="37"/>
      <c r="P65" s="41">
        <f>SUM(J65*M65)</f>
        <v>107.74999999999999</v>
      </c>
      <c r="Q65" s="9"/>
      <c r="R65" s="9"/>
      <c r="S65" s="3"/>
      <c r="T65" s="9"/>
      <c r="U65" s="9"/>
      <c r="V65" s="9"/>
      <c r="W65" s="9"/>
      <c r="X65" s="3"/>
      <c r="Y65" s="9"/>
      <c r="Z65" s="9"/>
      <c r="AA65" s="39"/>
      <c r="AB65" s="40"/>
      <c r="AC65" s="46"/>
      <c r="AD65" s="47"/>
      <c r="AE65" s="46"/>
      <c r="AF65" s="78"/>
      <c r="AG65" s="47"/>
      <c r="AI65" s="78"/>
    </row>
    <row r="66" spans="2:35" ht="12.75">
      <c r="B66" s="9"/>
      <c r="C66" s="7"/>
      <c r="D66" s="67" t="s">
        <v>58</v>
      </c>
      <c r="E66" s="20"/>
      <c r="F66" s="20"/>
      <c r="G66" s="20"/>
      <c r="H66" s="22"/>
      <c r="I66" s="22"/>
      <c r="J66" s="39">
        <v>25</v>
      </c>
      <c r="K66" s="37"/>
      <c r="L66" s="37"/>
      <c r="M66" s="40">
        <v>0.5</v>
      </c>
      <c r="N66" s="46" t="s">
        <v>24</v>
      </c>
      <c r="O66" s="38"/>
      <c r="P66" s="41">
        <f>SUM(J66*M66)</f>
        <v>12.5</v>
      </c>
      <c r="Q66" s="22"/>
      <c r="R66" s="22"/>
      <c r="S66" s="49"/>
      <c r="T66" s="22"/>
      <c r="U66" s="22"/>
      <c r="V66" s="22"/>
      <c r="W66" s="22"/>
      <c r="X66" s="49"/>
      <c r="Y66" s="9"/>
      <c r="Z66" s="9"/>
      <c r="AA66" s="39"/>
      <c r="AB66" s="40"/>
      <c r="AC66" s="46"/>
      <c r="AD66" s="47"/>
      <c r="AE66" s="46"/>
      <c r="AF66" s="78"/>
      <c r="AG66" s="47"/>
      <c r="AI66" s="78"/>
    </row>
    <row r="67" spans="3:35" ht="12.75">
      <c r="C67" s="7"/>
      <c r="D67" s="69" t="s">
        <v>60</v>
      </c>
      <c r="E67" s="20"/>
      <c r="F67" s="20"/>
      <c r="G67" s="20"/>
      <c r="H67" s="22"/>
      <c r="I67" s="22"/>
      <c r="J67" s="39"/>
      <c r="K67" s="37"/>
      <c r="L67" s="37"/>
      <c r="M67" s="40"/>
      <c r="N67" s="46"/>
      <c r="O67" s="38"/>
      <c r="P67" s="41"/>
      <c r="Q67" s="9"/>
      <c r="R67" s="9"/>
      <c r="S67" s="3"/>
      <c r="T67" s="9"/>
      <c r="U67" s="9"/>
      <c r="V67" s="9"/>
      <c r="W67" s="9"/>
      <c r="X67" s="3"/>
      <c r="Y67" s="9"/>
      <c r="Z67" s="22"/>
      <c r="AA67" s="39"/>
      <c r="AB67" s="40"/>
      <c r="AC67" s="46"/>
      <c r="AD67" s="47"/>
      <c r="AE67" s="46"/>
      <c r="AF67" s="78"/>
      <c r="AG67" s="47"/>
      <c r="AI67" s="78"/>
    </row>
    <row r="68" spans="3:35" ht="12.75">
      <c r="C68" s="88"/>
      <c r="D68" s="67" t="s">
        <v>61</v>
      </c>
      <c r="E68" s="20"/>
      <c r="F68" s="20"/>
      <c r="G68" s="20"/>
      <c r="H68" s="22"/>
      <c r="I68" s="22"/>
      <c r="J68" s="39">
        <v>47</v>
      </c>
      <c r="K68" s="37"/>
      <c r="L68" s="37"/>
      <c r="M68" s="40">
        <v>5.2</v>
      </c>
      <c r="N68" s="46" t="s">
        <v>24</v>
      </c>
      <c r="O68" s="37"/>
      <c r="P68" s="41">
        <f aca="true" t="shared" si="0" ref="P68:P73">SUM(J68*M68)</f>
        <v>244.4</v>
      </c>
      <c r="Q68" s="22"/>
      <c r="R68" s="22"/>
      <c r="S68" s="49"/>
      <c r="T68" s="22"/>
      <c r="U68" s="22"/>
      <c r="V68" s="22"/>
      <c r="W68" s="22"/>
      <c r="X68" s="49"/>
      <c r="AA68" s="39"/>
      <c r="AB68" s="40"/>
      <c r="AC68" s="46"/>
      <c r="AD68" s="47"/>
      <c r="AE68" s="46"/>
      <c r="AF68" s="78"/>
      <c r="AG68" s="47"/>
      <c r="AI68" s="78"/>
    </row>
    <row r="69" spans="3:35" ht="12.75">
      <c r="C69" s="88"/>
      <c r="D69" s="67" t="s">
        <v>62</v>
      </c>
      <c r="E69" s="20"/>
      <c r="F69" s="20"/>
      <c r="G69" s="20"/>
      <c r="H69" s="22"/>
      <c r="I69" s="22"/>
      <c r="J69" s="39">
        <v>238</v>
      </c>
      <c r="K69" s="37"/>
      <c r="L69" s="37"/>
      <c r="M69" s="40">
        <v>0.5</v>
      </c>
      <c r="N69" s="46" t="s">
        <v>24</v>
      </c>
      <c r="O69" s="38"/>
      <c r="P69" s="41">
        <f t="shared" si="0"/>
        <v>119</v>
      </c>
      <c r="Q69" s="22"/>
      <c r="R69" s="22"/>
      <c r="S69" s="49"/>
      <c r="T69" s="22"/>
      <c r="U69" s="22"/>
      <c r="V69" s="22"/>
      <c r="W69" s="22"/>
      <c r="X69" s="49"/>
      <c r="AA69" s="39"/>
      <c r="AB69" s="40"/>
      <c r="AC69" s="46"/>
      <c r="AD69" s="47"/>
      <c r="AE69" s="46"/>
      <c r="AF69" s="78"/>
      <c r="AG69" s="47"/>
      <c r="AI69" s="78"/>
    </row>
    <row r="70" spans="3:35" ht="12.75">
      <c r="C70" s="88"/>
      <c r="D70" s="67" t="s">
        <v>63</v>
      </c>
      <c r="E70" s="20"/>
      <c r="F70" s="20"/>
      <c r="G70" s="20"/>
      <c r="H70" s="22"/>
      <c r="I70" s="22"/>
      <c r="J70" s="39">
        <v>241.5</v>
      </c>
      <c r="K70" s="37"/>
      <c r="L70" s="37"/>
      <c r="M70" s="40">
        <v>2</v>
      </c>
      <c r="N70" s="46" t="s">
        <v>24</v>
      </c>
      <c r="O70" s="37"/>
      <c r="P70" s="41">
        <f t="shared" si="0"/>
        <v>483</v>
      </c>
      <c r="Q70" s="22"/>
      <c r="R70" s="22"/>
      <c r="S70" s="49"/>
      <c r="T70" s="22"/>
      <c r="U70" s="22"/>
      <c r="V70" s="22"/>
      <c r="W70" s="22"/>
      <c r="X70" s="49"/>
      <c r="AA70" s="39"/>
      <c r="AB70" s="40"/>
      <c r="AC70" s="46"/>
      <c r="AD70" s="47"/>
      <c r="AE70" s="46"/>
      <c r="AF70" s="78"/>
      <c r="AG70" s="47"/>
      <c r="AI70" s="78"/>
    </row>
    <row r="71" spans="3:35" ht="12.75">
      <c r="C71" s="88"/>
      <c r="D71" s="105" t="s">
        <v>73</v>
      </c>
      <c r="E71" s="20"/>
      <c r="F71" s="20"/>
      <c r="G71" s="20"/>
      <c r="H71" s="22"/>
      <c r="I71" s="22"/>
      <c r="J71" s="39">
        <v>3.5</v>
      </c>
      <c r="K71" s="37"/>
      <c r="L71" s="37"/>
      <c r="M71" s="40">
        <v>6.2</v>
      </c>
      <c r="N71" s="46" t="s">
        <v>24</v>
      </c>
      <c r="O71" s="38"/>
      <c r="P71" s="41">
        <f t="shared" si="0"/>
        <v>21.7</v>
      </c>
      <c r="Q71" s="22"/>
      <c r="R71" s="22"/>
      <c r="S71" s="49"/>
      <c r="T71" s="22"/>
      <c r="U71" s="22"/>
      <c r="V71" s="22"/>
      <c r="W71" s="22"/>
      <c r="X71" s="49"/>
      <c r="AA71" s="39"/>
      <c r="AB71" s="40"/>
      <c r="AC71" s="46"/>
      <c r="AD71" s="47"/>
      <c r="AE71" s="46"/>
      <c r="AF71" s="78"/>
      <c r="AG71" s="47"/>
      <c r="AI71" s="78"/>
    </row>
    <row r="72" spans="3:35" ht="12.75">
      <c r="C72" s="88"/>
      <c r="D72" s="105" t="s">
        <v>74</v>
      </c>
      <c r="E72" s="20"/>
      <c r="F72" s="20"/>
      <c r="G72" s="20"/>
      <c r="H72" s="22"/>
      <c r="I72" s="22"/>
      <c r="J72" s="39">
        <v>152</v>
      </c>
      <c r="K72" s="37"/>
      <c r="L72" s="37"/>
      <c r="M72" s="40">
        <v>0.9</v>
      </c>
      <c r="N72" s="104" t="s">
        <v>75</v>
      </c>
      <c r="O72" s="37"/>
      <c r="P72" s="41">
        <f t="shared" si="0"/>
        <v>136.8</v>
      </c>
      <c r="Q72" s="22"/>
      <c r="R72" s="22"/>
      <c r="S72" s="49"/>
      <c r="T72" s="22"/>
      <c r="U72" s="22"/>
      <c r="V72" s="22"/>
      <c r="W72" s="22"/>
      <c r="X72" s="49"/>
      <c r="AA72" s="39"/>
      <c r="AB72" s="40"/>
      <c r="AC72" s="104"/>
      <c r="AD72" s="47"/>
      <c r="AE72" s="104"/>
      <c r="AF72" s="78"/>
      <c r="AG72" s="47"/>
      <c r="AI72" s="78"/>
    </row>
    <row r="73" spans="3:35" ht="12.75">
      <c r="C73" s="88"/>
      <c r="D73" s="105" t="s">
        <v>76</v>
      </c>
      <c r="E73" s="20"/>
      <c r="F73" s="20"/>
      <c r="G73" s="20"/>
      <c r="H73" s="22"/>
      <c r="I73" s="22"/>
      <c r="J73" s="39">
        <v>6.4</v>
      </c>
      <c r="K73" s="37"/>
      <c r="L73" s="37"/>
      <c r="M73" s="40">
        <v>24.7</v>
      </c>
      <c r="N73" s="46" t="s">
        <v>24</v>
      </c>
      <c r="O73" s="37"/>
      <c r="P73" s="41">
        <f t="shared" si="0"/>
        <v>158.08</v>
      </c>
      <c r="Q73" s="22"/>
      <c r="R73" s="22"/>
      <c r="S73" s="49"/>
      <c r="T73" s="22"/>
      <c r="U73" s="22"/>
      <c r="V73" s="22"/>
      <c r="W73" s="22"/>
      <c r="X73" s="49"/>
      <c r="AA73" s="39"/>
      <c r="AB73" s="40"/>
      <c r="AC73" s="46"/>
      <c r="AD73" s="47"/>
      <c r="AE73" s="46"/>
      <c r="AF73" s="78"/>
      <c r="AG73" s="47"/>
      <c r="AI73" s="78"/>
    </row>
    <row r="74" spans="3:35" ht="12.75">
      <c r="C74" s="88"/>
      <c r="D74" s="36"/>
      <c r="E74" s="37"/>
      <c r="F74" s="37"/>
      <c r="G74" s="37"/>
      <c r="H74" s="37"/>
      <c r="I74" s="37"/>
      <c r="J74" s="39"/>
      <c r="K74" s="37"/>
      <c r="L74" s="37"/>
      <c r="M74" s="40"/>
      <c r="N74" s="37"/>
      <c r="O74" s="37"/>
      <c r="P74" s="115">
        <f>SUM(P57:P73)</f>
        <v>2130.59</v>
      </c>
      <c r="Q74" s="22"/>
      <c r="R74" s="22"/>
      <c r="S74" s="49"/>
      <c r="T74" s="22"/>
      <c r="U74" s="22"/>
      <c r="V74" s="22"/>
      <c r="W74" s="22"/>
      <c r="X74" s="49"/>
      <c r="AA74" s="39"/>
      <c r="AB74" s="40"/>
      <c r="AC74" s="37"/>
      <c r="AD74" s="121"/>
      <c r="AE74" s="37"/>
      <c r="AF74" s="78"/>
      <c r="AG74" s="121"/>
      <c r="AI74" s="78"/>
    </row>
    <row r="75" spans="3:35" ht="12.75">
      <c r="C75" s="88"/>
      <c r="D75" s="36" t="s">
        <v>23</v>
      </c>
      <c r="E75" s="37"/>
      <c r="F75" s="37"/>
      <c r="G75" s="37"/>
      <c r="H75" s="37"/>
      <c r="I75" s="37"/>
      <c r="J75" s="39">
        <v>4</v>
      </c>
      <c r="K75" s="37"/>
      <c r="L75" s="37"/>
      <c r="M75" s="40">
        <v>30</v>
      </c>
      <c r="N75" s="37" t="s">
        <v>26</v>
      </c>
      <c r="O75" s="37"/>
      <c r="P75" s="41">
        <f>SUM(J75*M75)</f>
        <v>120</v>
      </c>
      <c r="Q75" s="22"/>
      <c r="R75" s="22"/>
      <c r="S75" s="49"/>
      <c r="T75" s="22"/>
      <c r="U75" s="22"/>
      <c r="V75" s="22"/>
      <c r="W75" s="22"/>
      <c r="X75" s="49"/>
      <c r="AA75" s="39"/>
      <c r="AB75" s="40"/>
      <c r="AC75" s="37"/>
      <c r="AD75" s="47"/>
      <c r="AE75" s="37"/>
      <c r="AF75" s="78"/>
      <c r="AG75" s="47"/>
      <c r="AI75" s="78"/>
    </row>
    <row r="76" spans="3:35" ht="12.75">
      <c r="C76" s="88"/>
      <c r="D76" s="100"/>
      <c r="E76" s="100"/>
      <c r="F76" s="100"/>
      <c r="G76" s="100"/>
      <c r="H76" s="100"/>
      <c r="I76" s="100"/>
      <c r="J76" s="99"/>
      <c r="K76" s="100"/>
      <c r="L76" s="100"/>
      <c r="M76" s="109"/>
      <c r="N76" s="100"/>
      <c r="O76" s="100"/>
      <c r="P76" s="110"/>
      <c r="Q76" s="22"/>
      <c r="R76" s="22"/>
      <c r="S76" s="22"/>
      <c r="T76" s="28"/>
      <c r="U76" s="28"/>
      <c r="V76" s="28"/>
      <c r="W76" s="28"/>
      <c r="X76" s="89"/>
      <c r="Z76" s="88"/>
      <c r="AA76" s="39"/>
      <c r="AB76" s="37"/>
      <c r="AC76" s="37"/>
      <c r="AD76" s="47"/>
      <c r="AE76" s="37"/>
      <c r="AF76" s="78"/>
      <c r="AG76" s="47"/>
      <c r="AI76" s="78"/>
    </row>
    <row r="77" spans="3:35" ht="15.75">
      <c r="C77" s="88"/>
      <c r="D77" s="23" t="s">
        <v>16</v>
      </c>
      <c r="E77" s="24"/>
      <c r="F77" s="24"/>
      <c r="G77" s="24"/>
      <c r="H77" s="25"/>
      <c r="I77" s="26"/>
      <c r="J77" s="25"/>
      <c r="K77" s="26"/>
      <c r="L77" s="26"/>
      <c r="M77" s="27"/>
      <c r="N77" s="27"/>
      <c r="O77" s="27"/>
      <c r="P77" s="68">
        <f>SUM(P75+P74+P55+P43+P32+P28)</f>
        <v>9905.604000000001</v>
      </c>
      <c r="Q77" s="22"/>
      <c r="R77" s="22"/>
      <c r="S77" s="49"/>
      <c r="AA77" s="125"/>
      <c r="AB77" s="126"/>
      <c r="AC77" s="126"/>
      <c r="AD77" s="124"/>
      <c r="AE77" s="123"/>
      <c r="AF77" s="78"/>
      <c r="AG77" s="124"/>
      <c r="AI77" s="78"/>
    </row>
    <row r="78" spans="3:32" ht="15">
      <c r="C78" s="88"/>
      <c r="D78" s="79"/>
      <c r="E78" s="20"/>
      <c r="F78" s="20"/>
      <c r="G78" s="20"/>
      <c r="H78" s="22"/>
      <c r="I78" s="22"/>
      <c r="J78" s="22"/>
      <c r="K78" s="22"/>
      <c r="L78" s="22"/>
      <c r="M78" s="22"/>
      <c r="N78" s="22"/>
      <c r="O78" s="22"/>
      <c r="P78" s="78"/>
      <c r="Q78" s="22"/>
      <c r="R78" s="22"/>
      <c r="S78" s="49"/>
      <c r="AA78" s="22"/>
      <c r="AB78" s="22"/>
      <c r="AC78" s="22"/>
      <c r="AD78" s="22"/>
      <c r="AE78" s="22"/>
      <c r="AF78" s="22"/>
    </row>
    <row r="79" spans="3:32" ht="12">
      <c r="C79" s="88"/>
      <c r="D79" s="80" t="s">
        <v>52</v>
      </c>
      <c r="E79" s="20"/>
      <c r="F79" s="80" t="s">
        <v>77</v>
      </c>
      <c r="G79" s="20"/>
      <c r="H79" s="22"/>
      <c r="I79" s="22"/>
      <c r="J79" s="22"/>
      <c r="K79" s="22"/>
      <c r="L79" s="22"/>
      <c r="M79" s="22"/>
      <c r="N79" s="22"/>
      <c r="O79" s="22"/>
      <c r="P79" s="78"/>
      <c r="Q79" s="22"/>
      <c r="R79" s="22"/>
      <c r="S79" s="49"/>
      <c r="AA79" s="22"/>
      <c r="AB79" s="22"/>
      <c r="AC79" s="22"/>
      <c r="AD79" s="22"/>
      <c r="AE79" s="22"/>
      <c r="AF79" s="22"/>
    </row>
    <row r="80" spans="3:32" ht="12.75">
      <c r="C80" s="88"/>
      <c r="D80" s="11"/>
      <c r="E80" s="20"/>
      <c r="F80" s="80" t="s">
        <v>79</v>
      </c>
      <c r="G80" s="20"/>
      <c r="H80" s="22"/>
      <c r="I80" s="22"/>
      <c r="J80" s="22"/>
      <c r="K80" s="22"/>
      <c r="L80" s="22"/>
      <c r="M80" s="22"/>
      <c r="N80" s="22"/>
      <c r="O80" s="22"/>
      <c r="P80" s="78"/>
      <c r="Q80" s="22"/>
      <c r="R80" s="22"/>
      <c r="S80" s="49"/>
      <c r="AA80" s="22"/>
      <c r="AB80" s="22"/>
      <c r="AC80" s="22"/>
      <c r="AD80" s="22"/>
      <c r="AE80" s="22"/>
      <c r="AF80" s="22"/>
    </row>
    <row r="81" spans="3:32" ht="12.75">
      <c r="C81" s="88"/>
      <c r="D81" s="11"/>
      <c r="E81" s="20"/>
      <c r="F81" s="80" t="s">
        <v>54</v>
      </c>
      <c r="G81" s="20"/>
      <c r="H81" s="22"/>
      <c r="I81" s="22"/>
      <c r="J81" s="22"/>
      <c r="K81" s="22"/>
      <c r="L81" s="22"/>
      <c r="M81" s="22"/>
      <c r="N81" s="22"/>
      <c r="O81" s="22"/>
      <c r="P81" s="78"/>
      <c r="Q81" s="22"/>
      <c r="R81" s="22"/>
      <c r="S81" s="49"/>
      <c r="AA81" s="22"/>
      <c r="AB81" s="22"/>
      <c r="AC81" s="22"/>
      <c r="AD81" s="22"/>
      <c r="AE81" s="22"/>
      <c r="AF81" s="22"/>
    </row>
    <row r="82" spans="3:32" ht="12.75">
      <c r="C82" s="88"/>
      <c r="D82" s="11"/>
      <c r="E82" s="80"/>
      <c r="F82" s="11" t="s">
        <v>19</v>
      </c>
      <c r="G82" s="20"/>
      <c r="H82" s="22"/>
      <c r="I82" s="22"/>
      <c r="J82" s="81"/>
      <c r="K82" s="22"/>
      <c r="L82" s="22"/>
      <c r="M82" s="22"/>
      <c r="N82" s="22"/>
      <c r="O82" s="22"/>
      <c r="P82" s="78"/>
      <c r="Q82" s="22"/>
      <c r="R82" s="22"/>
      <c r="S82" s="49"/>
      <c r="AA82" s="22"/>
      <c r="AB82" s="22"/>
      <c r="AC82" s="22"/>
      <c r="AD82" s="22"/>
      <c r="AE82" s="22"/>
      <c r="AF82" s="22"/>
    </row>
    <row r="83" spans="3:32" ht="13.5">
      <c r="C83" s="88"/>
      <c r="D83" s="111"/>
      <c r="E83" s="28"/>
      <c r="F83" s="28"/>
      <c r="G83" s="28"/>
      <c r="H83" s="28"/>
      <c r="I83" s="28"/>
      <c r="J83" s="272"/>
      <c r="K83" s="273"/>
      <c r="L83" s="112"/>
      <c r="M83" s="111"/>
      <c r="N83" s="111" t="s">
        <v>6</v>
      </c>
      <c r="O83" s="113"/>
      <c r="P83" s="28" t="s">
        <v>11</v>
      </c>
      <c r="Q83" s="28"/>
      <c r="R83" s="28"/>
      <c r="S83" s="89"/>
      <c r="AA83" s="22"/>
      <c r="AB83" s="22"/>
      <c r="AC83" s="22"/>
      <c r="AD83" s="22"/>
      <c r="AE83" s="22"/>
      <c r="AF83" s="22"/>
    </row>
    <row r="84" spans="3:32" ht="12.75">
      <c r="C84" s="98"/>
      <c r="D84" s="106"/>
      <c r="E84" s="107"/>
      <c r="F84" s="107"/>
      <c r="G84" s="107"/>
      <c r="H84" s="107"/>
      <c r="I84" s="107"/>
      <c r="J84" s="108"/>
      <c r="K84" s="274"/>
      <c r="L84" s="274"/>
      <c r="M84" s="274"/>
      <c r="N84" s="274"/>
      <c r="O84" s="274"/>
      <c r="P84" s="274"/>
      <c r="AA84" s="22"/>
      <c r="AB84" s="22"/>
      <c r="AC84" s="22"/>
      <c r="AD84" s="22"/>
      <c r="AE84" s="22"/>
      <c r="AF84" s="22"/>
    </row>
    <row r="85" spans="4:32" ht="1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2"/>
      <c r="AA85" s="22"/>
      <c r="AB85" s="22"/>
      <c r="AC85" s="22"/>
      <c r="AD85" s="22"/>
      <c r="AE85" s="22"/>
      <c r="AF85" s="22"/>
    </row>
    <row r="86" spans="4:16" ht="12.75">
      <c r="D86" s="1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4:16" ht="12"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4:16" ht="1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4:16" ht="12"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</sheetData>
  <sheetProtection/>
  <mergeCells count="4">
    <mergeCell ref="J83:K83"/>
    <mergeCell ref="K84:P84"/>
    <mergeCell ref="U3:X3"/>
    <mergeCell ref="U8:X8"/>
  </mergeCells>
  <printOptions/>
  <pageMargins left="0.39" right="0.3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</dc:creator>
  <cp:keywords/>
  <dc:description/>
  <cp:lastModifiedBy>Administrator</cp:lastModifiedBy>
  <cp:lastPrinted>2018-03-26T12:01:52Z</cp:lastPrinted>
  <dcterms:created xsi:type="dcterms:W3CDTF">2008-05-14T15:05:05Z</dcterms:created>
  <dcterms:modified xsi:type="dcterms:W3CDTF">2018-10-31T09:13:09Z</dcterms:modified>
  <cp:category/>
  <cp:version/>
  <cp:contentType/>
  <cp:contentStatus/>
</cp:coreProperties>
</file>